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\2020-2021 Undergrad Requirements\"/>
    </mc:Choice>
  </mc:AlternateContent>
  <bookViews>
    <workbookView xWindow="240" yWindow="72" windowWidth="20112" windowHeight="7992"/>
  </bookViews>
  <sheets>
    <sheet name="Planner" sheetId="1" r:id="rId1"/>
    <sheet name="Basic Science Details" sheetId="7" r:id="rId2"/>
    <sheet name="Approved GTEs" sheetId="3" r:id="rId3"/>
    <sheet name="Theme Details" sheetId="6" r:id="rId4"/>
    <sheet name="Notes" sheetId="4" r:id="rId5"/>
    <sheet name="Options" sheetId="2" state="hidden" r:id="rId6"/>
  </sheets>
  <definedNames>
    <definedName name="BasicEngAreas">Options!$A$1:$A$9</definedName>
    <definedName name="CSChoice">Options!$A$21:$A$23</definedName>
    <definedName name="IEMSChoice1">Options!$A$25:$A$27</definedName>
    <definedName name="IEMSChoice2">Options!$A$31:$A$35</definedName>
    <definedName name="IEMSChoice3">Options!$A$37:$A$40</definedName>
    <definedName name="IEORChoice">Options!$A$47:$A$56</definedName>
    <definedName name="MSChoice">Options!$A$58:$A$64</definedName>
    <definedName name="ScienceAreas">Options!$A$15:$A$19</definedName>
    <definedName name="SpeechChoice">Options!$A$42:$A$45</definedName>
    <definedName name="ThemeAreas">Options!$A$11:$A$13</definedName>
  </definedNames>
  <calcPr calcId="162913"/>
</workbook>
</file>

<file path=xl/calcChain.xml><?xml version="1.0" encoding="utf-8"?>
<calcChain xmlns="http://schemas.openxmlformats.org/spreadsheetml/2006/main">
  <c r="F29" i="1" l="1"/>
  <c r="F22" i="1"/>
  <c r="F18" i="1"/>
  <c r="F13" i="1"/>
  <c r="F3" i="1"/>
  <c r="H11" i="1"/>
  <c r="H20" i="1"/>
  <c r="H19" i="1"/>
  <c r="H14" i="1"/>
  <c r="H15" i="1"/>
  <c r="C21" i="1"/>
  <c r="D31" i="1"/>
  <c r="D32" i="1"/>
  <c r="D33" i="1"/>
  <c r="D34" i="1"/>
  <c r="D35" i="1"/>
  <c r="D36" i="1"/>
  <c r="D30" i="1"/>
  <c r="D28" i="1" l="1"/>
  <c r="D27" i="1"/>
  <c r="C28" i="1"/>
  <c r="C27" i="1"/>
  <c r="A22" i="1" l="1"/>
  <c r="A18" i="1"/>
  <c r="A3" i="1"/>
  <c r="A13" i="1"/>
  <c r="A29" i="1"/>
  <c r="A8" i="1"/>
  <c r="A1" i="1" l="1"/>
</calcChain>
</file>

<file path=xl/sharedStrings.xml><?xml version="1.0" encoding="utf-8"?>
<sst xmlns="http://schemas.openxmlformats.org/spreadsheetml/2006/main" count="749" uniqueCount="431">
  <si>
    <t>Course</t>
  </si>
  <si>
    <t>Course Name</t>
  </si>
  <si>
    <t>Gen Eng 205-1</t>
  </si>
  <si>
    <t>Gen Eng 205-2</t>
  </si>
  <si>
    <t>Gen Eng 205-3</t>
  </si>
  <si>
    <t>Gen Eng 205-4</t>
  </si>
  <si>
    <t>EA 1</t>
  </si>
  <si>
    <t>EA 2</t>
  </si>
  <si>
    <t>EA 3</t>
  </si>
  <si>
    <t>EA 4</t>
  </si>
  <si>
    <t>Engineering Analysis and Computer Proficiency (4 credits)</t>
  </si>
  <si>
    <t>Design and Communications (3 credits)</t>
  </si>
  <si>
    <t>Basic Engineering (5 credits)</t>
  </si>
  <si>
    <t>EECS 317</t>
  </si>
  <si>
    <t>Eng. Econ</t>
  </si>
  <si>
    <t>Mechanics of Materials I</t>
  </si>
  <si>
    <t>Fluids/solids</t>
  </si>
  <si>
    <t>Comp. Programming</t>
  </si>
  <si>
    <t>Comp. arch/num. methods</t>
  </si>
  <si>
    <t>Systems Eng.</t>
  </si>
  <si>
    <t>Mat. Sci.</t>
  </si>
  <si>
    <t>Prob/stats/quality</t>
  </si>
  <si>
    <t>Unrestricted Electives (5 credits)</t>
  </si>
  <si>
    <t>Electrical Science</t>
  </si>
  <si>
    <t>Thermodynamics</t>
  </si>
  <si>
    <t>Total Credits</t>
  </si>
  <si>
    <t>Notes</t>
  </si>
  <si>
    <t>IEMS 202</t>
  </si>
  <si>
    <t>Probability</t>
  </si>
  <si>
    <t>IEMS 313</t>
  </si>
  <si>
    <t>IEMS 303</t>
  </si>
  <si>
    <t>Statistics</t>
  </si>
  <si>
    <t>IEMS 315</t>
  </si>
  <si>
    <t>IEMS 317</t>
  </si>
  <si>
    <t>Discrete-Event Systems Simulation</t>
  </si>
  <si>
    <t>Biological Sciences</t>
  </si>
  <si>
    <t>Chemistry</t>
  </si>
  <si>
    <t>Earth Science</t>
  </si>
  <si>
    <t>Physics</t>
  </si>
  <si>
    <t>EECS 328</t>
  </si>
  <si>
    <t>Choose Category</t>
  </si>
  <si>
    <t>EECS 317 or 328</t>
  </si>
  <si>
    <t>IEMS 340</t>
  </si>
  <si>
    <t>IEMS 342</t>
  </si>
  <si>
    <t>IEMS 381</t>
  </si>
  <si>
    <t>IEMS 382</t>
  </si>
  <si>
    <t>IEMS 383</t>
  </si>
  <si>
    <t>IEMS 385</t>
  </si>
  <si>
    <t>Prodn &amp; Logistics</t>
  </si>
  <si>
    <t>Senior Design Prereq</t>
  </si>
  <si>
    <t>IEMS 390-0</t>
  </si>
  <si>
    <t>IEMS 391-0</t>
  </si>
  <si>
    <t>IEMS 392-0</t>
  </si>
  <si>
    <t>IE/OR Elective</t>
  </si>
  <si>
    <t>IEMS 304</t>
  </si>
  <si>
    <t>IEMS 307</t>
  </si>
  <si>
    <t>IEMS 373</t>
  </si>
  <si>
    <t>Quality Improvement by Exper. Des.</t>
  </si>
  <si>
    <t>Intro. to Financial Engineering</t>
  </si>
  <si>
    <t>Supply Chain Modeling</t>
  </si>
  <si>
    <t>Production Plan &amp; Sched</t>
  </si>
  <si>
    <t>Service Opns. Mgmt.</t>
  </si>
  <si>
    <t>Health Systems Eng.</t>
  </si>
  <si>
    <t>IEMS 325</t>
  </si>
  <si>
    <t>IEMS 341</t>
  </si>
  <si>
    <t>IEMS 390</t>
  </si>
  <si>
    <t>IEMS 392</t>
  </si>
  <si>
    <t>Engineering Entrepreneurship</t>
  </si>
  <si>
    <t>Social Network Analysis</t>
  </si>
  <si>
    <t>Organizational Behavior</t>
  </si>
  <si>
    <t xml:space="preserve">   </t>
  </si>
  <si>
    <t>Elective-MS</t>
  </si>
  <si>
    <t>Elective 1</t>
  </si>
  <si>
    <t>Elective 2</t>
  </si>
  <si>
    <t>Econ 309</t>
  </si>
  <si>
    <t>Elements of Public Finance</t>
  </si>
  <si>
    <t>Econ 339</t>
  </si>
  <si>
    <t>Labor Economics</t>
  </si>
  <si>
    <t>Econ 349</t>
  </si>
  <si>
    <t>Industrial Economics</t>
  </si>
  <si>
    <t>Econ 350</t>
  </si>
  <si>
    <t>Monoply, Competition, and Public Policy</t>
  </si>
  <si>
    <t>Econ 355</t>
  </si>
  <si>
    <t>Transportation Economics and Public Policy</t>
  </si>
  <si>
    <t>Econ 362</t>
  </si>
  <si>
    <t>International Finance</t>
  </si>
  <si>
    <t>Econ 380-1,2</t>
  </si>
  <si>
    <t>Econ 381-1,2</t>
  </si>
  <si>
    <t>Econ 383</t>
  </si>
  <si>
    <t>Economic Forecasting</t>
  </si>
  <si>
    <t>IMC 303</t>
  </si>
  <si>
    <t>Game Theory</t>
  </si>
  <si>
    <t>Mathematics Requirement (4 credits)</t>
  </si>
  <si>
    <t>Done</t>
  </si>
  <si>
    <t>Fundamentals of Computer Software</t>
  </si>
  <si>
    <t>Intro to Electrical Eng.</t>
  </si>
  <si>
    <t>Applications of Electronic Devices</t>
  </si>
  <si>
    <t>Electronics Design</t>
  </si>
  <si>
    <t>Fluid Mechanics</t>
  </si>
  <si>
    <t>Intro to Biomechanics</t>
  </si>
  <si>
    <t>Fluid Mechanics I</t>
  </si>
  <si>
    <t>Fluids/Solids</t>
  </si>
  <si>
    <t>Introduction to Materials</t>
  </si>
  <si>
    <t>Materials Science Principles</t>
  </si>
  <si>
    <t>Thermodynamics of Materials</t>
  </si>
  <si>
    <t>Phase Equilibria and Diffusion</t>
  </si>
  <si>
    <t>Basic Engineering Choice</t>
  </si>
  <si>
    <t xml:space="preserve">    </t>
  </si>
  <si>
    <t xml:space="preserve">  </t>
  </si>
  <si>
    <t>Physics 135-2</t>
  </si>
  <si>
    <t>Physics 135-3</t>
  </si>
  <si>
    <t>Physics 335</t>
  </si>
  <si>
    <t>General Physics</t>
  </si>
  <si>
    <t>Modern Physics for Nonmajors</t>
  </si>
  <si>
    <t>CHEM ENG 275</t>
  </si>
  <si>
    <t>Molecular and Cell Bio for Eng.</t>
  </si>
  <si>
    <t>CHEM 103</t>
  </si>
  <si>
    <t>General Physical Chemistry</t>
  </si>
  <si>
    <t>CHEM 171</t>
  </si>
  <si>
    <t>CHEM 172</t>
  </si>
  <si>
    <t>Accelerated Physical Chem</t>
  </si>
  <si>
    <t>Accelerated Inoganic Chem</t>
  </si>
  <si>
    <t>CHEM 201-1</t>
  </si>
  <si>
    <t>Organic Chem</t>
  </si>
  <si>
    <t>CHEM 201-2</t>
  </si>
  <si>
    <t>EARTH 201</t>
  </si>
  <si>
    <t>Surface Processes</t>
  </si>
  <si>
    <t>Earth's Interior</t>
  </si>
  <si>
    <t>EARTH 202</t>
  </si>
  <si>
    <t>ASTRON 220</t>
  </si>
  <si>
    <t>Intro to Astrophysics</t>
  </si>
  <si>
    <t>A Basic Science Choice</t>
  </si>
  <si>
    <t>Applied Behav Science</t>
  </si>
  <si>
    <t>Genetics &amp; Molecular Bio</t>
  </si>
  <si>
    <t>Physiology</t>
  </si>
  <si>
    <t>Cell Biology</t>
  </si>
  <si>
    <t>Fundamentals of Computer Programming I</t>
  </si>
  <si>
    <t>Fund. Of Computer Programming II</t>
  </si>
  <si>
    <t>IEMS 343</t>
  </si>
  <si>
    <t>IEMS 345</t>
  </si>
  <si>
    <t>Project Management for Engineers</t>
  </si>
  <si>
    <t>Negotiations and Conflict Resolution</t>
  </si>
  <si>
    <t>DSGN 106-2/Engl 106-2</t>
  </si>
  <si>
    <t>DSGN 106-1/Engl 106-1</t>
  </si>
  <si>
    <t>DTC 2</t>
  </si>
  <si>
    <t>DTC 1</t>
  </si>
  <si>
    <t>COMM_ST 102</t>
  </si>
  <si>
    <t>PERF_ST 103</t>
  </si>
  <si>
    <t>PERF_ST 203</t>
  </si>
  <si>
    <t>Public Speaking</t>
  </si>
  <si>
    <t>Analysis &amp; Performance of Literature</t>
  </si>
  <si>
    <t>Performance Culture and Communication</t>
  </si>
  <si>
    <t>Communications Course</t>
  </si>
  <si>
    <t>Choose one option</t>
  </si>
  <si>
    <t>Intro to Computer Eng.</t>
  </si>
  <si>
    <t>ES_APPM 346</t>
  </si>
  <si>
    <t>Modeling &amp; Computation</t>
  </si>
  <si>
    <t>Thermo &amp; Statistical Mechanics I</t>
  </si>
  <si>
    <t>Thermo &amp; Statistical Mechanics II</t>
  </si>
  <si>
    <t>BMD ENG 250 (Thermo)</t>
  </si>
  <si>
    <t>BMD ENG 270 (Fluids)</t>
  </si>
  <si>
    <t>BMD ENG 271 (Fluids)</t>
  </si>
  <si>
    <t>CHEM ENG 211 (Thermo)</t>
  </si>
  <si>
    <t>CHEM ENG 321 (Fluids)</t>
  </si>
  <si>
    <t>CIV ENV 216 (Fluids)</t>
  </si>
  <si>
    <t>ES_APPM 346 (Comp Arch)</t>
  </si>
  <si>
    <t>MAT SCI 201 (MatSci)</t>
  </si>
  <si>
    <t>MAT SCI 301 (MatSci)</t>
  </si>
  <si>
    <t>MAT SCI 314 (Thermo)</t>
  </si>
  <si>
    <t>MAT SCI 315 (Thermo)</t>
  </si>
  <si>
    <t>MECH ENG 222 (Thermo)</t>
  </si>
  <si>
    <t>MECH ENG 233 (Electrical)</t>
  </si>
  <si>
    <t>MECH ENG 241 (Fluids)</t>
  </si>
  <si>
    <t>MECH ENG 322 (Thermo)</t>
  </si>
  <si>
    <t>2 additional courses from two different areas</t>
  </si>
  <si>
    <t>Social Science</t>
  </si>
  <si>
    <t>Humanities</t>
  </si>
  <si>
    <t>Department</t>
  </si>
  <si>
    <t>ANTHRO</t>
  </si>
  <si>
    <t>CFS</t>
  </si>
  <si>
    <t>COG_SCI</t>
  </si>
  <si>
    <t>COMM_ST</t>
  </si>
  <si>
    <t>CSD</t>
  </si>
  <si>
    <t>ECON</t>
  </si>
  <si>
    <t>ENVR_POL</t>
  </si>
  <si>
    <t>GBL_HLTH</t>
  </si>
  <si>
    <t>GNDR_ST</t>
  </si>
  <si>
    <t>HDPS</t>
  </si>
  <si>
    <t>IMC</t>
  </si>
  <si>
    <t>INTL_ST</t>
  </si>
  <si>
    <t>LEGAL_ST</t>
  </si>
  <si>
    <t>LING</t>
  </si>
  <si>
    <t>LRDSHP</t>
  </si>
  <si>
    <t>LOC</t>
  </si>
  <si>
    <t>POLI_SCI</t>
  </si>
  <si>
    <t>PSYCH</t>
  </si>
  <si>
    <t>SESP</t>
  </si>
  <si>
    <t>SOC-POL</t>
  </si>
  <si>
    <t>SOCIOL</t>
  </si>
  <si>
    <t>AF_AM_ST</t>
  </si>
  <si>
    <t>AF_ST</t>
  </si>
  <si>
    <t>AMER_ST</t>
  </si>
  <si>
    <t>ARABIC</t>
  </si>
  <si>
    <t>ART</t>
  </si>
  <si>
    <t>ART_HIST</t>
  </si>
  <si>
    <t>ASIAN_AM</t>
  </si>
  <si>
    <t>ASIAN_LC</t>
  </si>
  <si>
    <t>ASIAN_ST</t>
  </si>
  <si>
    <t>CHINESE</t>
  </si>
  <si>
    <t>CLASSICS</t>
  </si>
  <si>
    <t>COMP_LIT</t>
  </si>
  <si>
    <t>DANCE</t>
  </si>
  <si>
    <t>ENGLISH</t>
  </si>
  <si>
    <t>FRENCH</t>
  </si>
  <si>
    <t>GEN_CMN</t>
  </si>
  <si>
    <t>GEN_MUS</t>
  </si>
  <si>
    <t>GERMAN</t>
  </si>
  <si>
    <t>GREEK</t>
  </si>
  <si>
    <t>HEBREW</t>
  </si>
  <si>
    <t>HIND_URD</t>
  </si>
  <si>
    <t>HISTORY</t>
  </si>
  <si>
    <t>HUM</t>
  </si>
  <si>
    <t>ITALIAN</t>
  </si>
  <si>
    <t>JAPANESE</t>
  </si>
  <si>
    <t>JOUR</t>
  </si>
  <si>
    <t>JWSH_ST</t>
  </si>
  <si>
    <t>KOREAN</t>
  </si>
  <si>
    <t>LATIN</t>
  </si>
  <si>
    <t>LATINO</t>
  </si>
  <si>
    <t>MENA</t>
  </si>
  <si>
    <t>MUS_COMP</t>
  </si>
  <si>
    <t>MUS_TECH</t>
  </si>
  <si>
    <t>MUS_THRY</t>
  </si>
  <si>
    <t>MUSIC</t>
  </si>
  <si>
    <t>MUSIC_ED</t>
  </si>
  <si>
    <t>MUSICOL</t>
  </si>
  <si>
    <t>PERF_ST</t>
  </si>
  <si>
    <t>PERSIAN</t>
  </si>
  <si>
    <t>PHIL</t>
  </si>
  <si>
    <t>PORT</t>
  </si>
  <si>
    <t>RELIGION</t>
  </si>
  <si>
    <t>RTVF</t>
  </si>
  <si>
    <t>SLAVIC</t>
  </si>
  <si>
    <t>SPANISH</t>
  </si>
  <si>
    <t>SWAHILI</t>
  </si>
  <si>
    <t>THEATRE</t>
  </si>
  <si>
    <t>TURKISH</t>
  </si>
  <si>
    <t>YIDDISH</t>
  </si>
  <si>
    <t>Soc. Science or Humanities</t>
  </si>
  <si>
    <t>Junior spring or Senior fall</t>
  </si>
  <si>
    <t>IEMS 394</t>
  </si>
  <si>
    <t>IE Client Project Challenge</t>
  </si>
  <si>
    <t>Statistical Learning for Data Analysis</t>
  </si>
  <si>
    <t>Foundations of Optimization</t>
  </si>
  <si>
    <t>Stohastic Models</t>
  </si>
  <si>
    <t>Choose course option</t>
  </si>
  <si>
    <t>Elective 3</t>
  </si>
  <si>
    <t>IEMS 365</t>
  </si>
  <si>
    <t>Analytics for Social Good</t>
  </si>
  <si>
    <t xml:space="preserve">IEMS 351 </t>
  </si>
  <si>
    <t>Optimization Methods for Data Science</t>
  </si>
  <si>
    <t>Data Science and Analytics</t>
  </si>
  <si>
    <t>IEMS 308</t>
  </si>
  <si>
    <t>IEMS 344</t>
  </si>
  <si>
    <t>Leading Organizations and Teams</t>
  </si>
  <si>
    <t>Supply Chain Modeling &amp; Analysis</t>
  </si>
  <si>
    <t>Production Planning &amp; Scheduling</t>
  </si>
  <si>
    <t>Service Operations Management</t>
  </si>
  <si>
    <t>Intro to Health Systems Mgmt</t>
  </si>
  <si>
    <t>May not count course used for Prodn &amp; Logistics above</t>
  </si>
  <si>
    <t>Econ 331</t>
  </si>
  <si>
    <t>Economics of Risk and Uncertainty</t>
  </si>
  <si>
    <t>Econ 336</t>
  </si>
  <si>
    <t>Analytic Methods for Public Policy Analysis</t>
  </si>
  <si>
    <t>Econ 360-2</t>
  </si>
  <si>
    <t>Investments</t>
  </si>
  <si>
    <t>Econometrics</t>
  </si>
  <si>
    <t>Integrated Marketing Communications Strategy</t>
  </si>
  <si>
    <t>ISEN 220</t>
  </si>
  <si>
    <t>ISEN 230</t>
  </si>
  <si>
    <t>Intro to Energy Systems for the 21st Century</t>
  </si>
  <si>
    <t>Climate Change and Sustainability</t>
  </si>
  <si>
    <t>Any 200-level or higher course in Biology, Chemistry, or Physics</t>
  </si>
  <si>
    <t>Any 300-level or higher course in Math, Statistics, or MMSS</t>
  </si>
  <si>
    <t>May include up to 2 units of IEMS 399</t>
  </si>
  <si>
    <t>At most 2 courses may be taken P/N; no other electives may be taken P/N</t>
  </si>
  <si>
    <t>Chem 201</t>
  </si>
  <si>
    <t>Chemistry of Nature and Culture</t>
  </si>
  <si>
    <t>Math 310-1</t>
  </si>
  <si>
    <t>Math 311-1</t>
  </si>
  <si>
    <t>Math 314</t>
  </si>
  <si>
    <t>Math 385</t>
  </si>
  <si>
    <t>Math 386-1</t>
  </si>
  <si>
    <t>Physics 311-1</t>
  </si>
  <si>
    <t>Physics 311-2</t>
  </si>
  <si>
    <t>Stat 320-1</t>
  </si>
  <si>
    <t>Stat 383</t>
  </si>
  <si>
    <t>Probability and Stochastic Processes</t>
  </si>
  <si>
    <t>MENU: Probability &amp; Stochastic Processes</t>
  </si>
  <si>
    <t>Probability and Statistics for Econometrics</t>
  </si>
  <si>
    <t>Probability and Statistics for MMSS</t>
  </si>
  <si>
    <t>Econometrics for MMSS</t>
  </si>
  <si>
    <t>Mathematical Tools for the Physical Sciences</t>
  </si>
  <si>
    <t>Physics of Magic</t>
  </si>
  <si>
    <t>Statistical Methods I</t>
  </si>
  <si>
    <t>Probability and Statistics for ISP</t>
  </si>
  <si>
    <t>The following courses MAY BE USED as technical electives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</si>
  <si>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as technical electives</t>
    </r>
  </si>
  <si>
    <t>IEMS Major Program: Methods Core + PL + Project (9 credits)</t>
  </si>
  <si>
    <t>IEMS Major Program:  General Technical Electives (3 credits)</t>
  </si>
  <si>
    <t>IE/OR Methods Core</t>
  </si>
  <si>
    <r>
      <t xml:space="preserve">The following courses MAY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BE USED towards theme</t>
    </r>
  </si>
  <si>
    <t>Any BUS_INST course</t>
  </si>
  <si>
    <t>ECON 281</t>
  </si>
  <si>
    <t>ECON 380-1</t>
  </si>
  <si>
    <t>ECON 380-2</t>
  </si>
  <si>
    <t>ECON 381-1</t>
  </si>
  <si>
    <t>ECON 381-2</t>
  </si>
  <si>
    <t>ENGLISH 106-1</t>
  </si>
  <si>
    <t>ENGLISH 106-2</t>
  </si>
  <si>
    <t>GEOG 341</t>
  </si>
  <si>
    <t>PSYCH 201</t>
  </si>
  <si>
    <t>Any Kellogg course</t>
  </si>
  <si>
    <t>MMSS 211-1</t>
  </si>
  <si>
    <r>
      <t xml:space="preserve">The following courses MAY BE USED towards theme as </t>
    </r>
    <r>
      <rPr>
        <b/>
        <sz val="11"/>
        <color rgb="FFFF0000"/>
        <rFont val="Calibri"/>
        <family val="2"/>
        <scheme val="minor"/>
      </rPr>
      <t>Social Science</t>
    </r>
  </si>
  <si>
    <t>MMSS 311-2</t>
  </si>
  <si>
    <t>MMSS 211-3</t>
  </si>
  <si>
    <t>NAV_SCI 120</t>
  </si>
  <si>
    <t>NAV_SCI 230</t>
  </si>
  <si>
    <t>NAV_SCI 341</t>
  </si>
  <si>
    <t>PRDV 325</t>
  </si>
  <si>
    <t>TEACH_ED 329</t>
  </si>
  <si>
    <t>TRANS 310</t>
  </si>
  <si>
    <t>Social Science Theories &amp; Methods</t>
  </si>
  <si>
    <t>Sea Power and Maritime Affairs</t>
  </si>
  <si>
    <t>Leadership and Management Seminar</t>
  </si>
  <si>
    <t>Naval Leadership and Ethics</t>
  </si>
  <si>
    <t>Emotional Intelligence</t>
  </si>
  <si>
    <t>Early Adolescent Development and Intervention</t>
  </si>
  <si>
    <t>Seminar in Transporation and Logistics</t>
  </si>
  <si>
    <t>IEMS Major Program:  IE/OR Electives (2 credits)</t>
  </si>
  <si>
    <t>IEMS Major Program: MS Electives (2 credits)</t>
  </si>
  <si>
    <t>Three courses must be related</t>
  </si>
  <si>
    <t>At least 2 courses from each of Social Sciences and Humanities</t>
  </si>
  <si>
    <t>Classification</t>
  </si>
  <si>
    <t>For additional details, see</t>
  </si>
  <si>
    <t>http://www.mccormick.northwestern.edu/students/undergraduate/social-science-humanities-theme/</t>
  </si>
  <si>
    <t>The following courses fulfill the basic sciences requirement</t>
  </si>
  <si>
    <t>General Physics Laboratory</t>
  </si>
  <si>
    <t>Foundations of Modern Physics</t>
  </si>
  <si>
    <t>PHYSICS 135-2</t>
  </si>
  <si>
    <t>PHYSICS 135-3</t>
  </si>
  <si>
    <t>PHYSICS 239</t>
  </si>
  <si>
    <t xml:space="preserve">PHYSICS 136-2 </t>
  </si>
  <si>
    <t>PHYSICS 136-3</t>
  </si>
  <si>
    <t>CHEM 131 or 151 or 171</t>
  </si>
  <si>
    <t>General Chemistry 1</t>
  </si>
  <si>
    <t>CHEM 141 or 161 or 181</t>
  </si>
  <si>
    <t>CHEM 132 or 152 or 172</t>
  </si>
  <si>
    <t>CHEM 142 or 162 or 182</t>
  </si>
  <si>
    <t>General Chemistry 2</t>
  </si>
  <si>
    <t>CHEM 210-1</t>
  </si>
  <si>
    <t>Organic Chemistry</t>
  </si>
  <si>
    <t>CHEM 210-2</t>
  </si>
  <si>
    <t>BIOL_SCI 215</t>
  </si>
  <si>
    <t>Genetics and Molecular Biology</t>
  </si>
  <si>
    <t>BIOL_SCI 217</t>
  </si>
  <si>
    <t>BIOL_SCI 219</t>
  </si>
  <si>
    <t>BIOL_SCI 220</t>
  </si>
  <si>
    <t>Genetics and Molecular Processes Laboratory</t>
  </si>
  <si>
    <t>CHEM_ENG 275</t>
  </si>
  <si>
    <t>Molecular &amp; Cell Biology for Engineers</t>
  </si>
  <si>
    <t>Earth Systems Revealed</t>
  </si>
  <si>
    <t>Earth System History</t>
  </si>
  <si>
    <t>EARTH 203</t>
  </si>
  <si>
    <t>Introduction to Astrophysics</t>
  </si>
  <si>
    <t>Four units, including courses from at least two areas</t>
  </si>
  <si>
    <t>Earth Sciences and Astronomy</t>
  </si>
  <si>
    <t>At most 2 units from Earth Sciences and Astronmy</t>
  </si>
  <si>
    <t>No more than 3 units from any other area</t>
  </si>
  <si>
    <t>Lab courses may count only in combination with their corresponding lecture courses</t>
  </si>
  <si>
    <t>Note that lab courses are each 0.34 credit</t>
  </si>
  <si>
    <t>Basic Sciences (4 credits; see "Basic Science Details" tab)</t>
  </si>
  <si>
    <t>Theme Courses (7 credits; see "Theme Details" tab)</t>
  </si>
  <si>
    <t>See "Approved GTEs" tab for details</t>
  </si>
  <si>
    <t>Any 200-level or higher course in McCormick, excluding CRDV and PRDV courses</t>
  </si>
  <si>
    <t>CIV_ENV 202</t>
  </si>
  <si>
    <t>Biological &amp; Ecological Principles</t>
  </si>
  <si>
    <t>CIV_ENV 203</t>
  </si>
  <si>
    <t>Earth in the Anthropocene</t>
  </si>
  <si>
    <t>Physics 239</t>
  </si>
  <si>
    <t>CHEM 131 or 151</t>
  </si>
  <si>
    <t>CHEM 132 or 152</t>
  </si>
  <si>
    <t>Fundamentals of Circuits</t>
  </si>
  <si>
    <t>Fundamentals of Signals &amp; Systems</t>
  </si>
  <si>
    <t>Fundamentals of Solid State Engineering</t>
  </si>
  <si>
    <t>Fundamentals of Elegromagnetics &amp; Photonics</t>
  </si>
  <si>
    <t>CIV_ENV 205</t>
  </si>
  <si>
    <t>General/Accelerated/Advanced Chemistry 1</t>
  </si>
  <si>
    <t>General/Accelerated/Advanced Chemistry 2</t>
  </si>
  <si>
    <t>General/Accelerated/Advanced Chemistry Laboratory 1</t>
  </si>
  <si>
    <t>General/Accelerated/Advanced Chemistry Laboratory 2</t>
  </si>
  <si>
    <t>BIOL_SCI 221</t>
  </si>
  <si>
    <t>Cellular Processes Laboratory</t>
  </si>
  <si>
    <t>BIOL_SCI 222</t>
  </si>
  <si>
    <t>Investigative Laboratory</t>
  </si>
  <si>
    <t>COMP_SCI 211</t>
  </si>
  <si>
    <t>COMP_SCI 217</t>
  </si>
  <si>
    <t>COMP_SCI 111</t>
  </si>
  <si>
    <t>Prerequisite for COMP_SCI 211</t>
  </si>
  <si>
    <t>ELEC_ENG 202 (Electrical)</t>
  </si>
  <si>
    <t>COMP_ENG 203 (Comp Arch)</t>
  </si>
  <si>
    <t>COMP_ENG 205 (Comp Arch)</t>
  </si>
  <si>
    <t>ELEC_ENG 221 (Electrical)</t>
  </si>
  <si>
    <t>ELEC_ENG 222 (Electrical)</t>
  </si>
  <si>
    <t>ELEC_ENG 223 (Electrical)</t>
  </si>
  <si>
    <t>ELEC_ENG 224 (Electrical)</t>
  </si>
  <si>
    <t>ELEC_ENG 270 (Electrical)</t>
  </si>
  <si>
    <t>Data Mgmt &amp; Info Processing</t>
  </si>
  <si>
    <t>Full degree requirements available at catalogs.northwestern.edu</t>
  </si>
  <si>
    <t>Math 220-1</t>
  </si>
  <si>
    <t>Math 228-1</t>
  </si>
  <si>
    <t>Math 228-2</t>
  </si>
  <si>
    <t>Math 220-2</t>
  </si>
  <si>
    <t>Single-variable Differential Calculus</t>
  </si>
  <si>
    <t>Single-variable Integral Calculus</t>
  </si>
  <si>
    <t>Multivariable Diff. Calc. for Eng.</t>
  </si>
  <si>
    <t>Multivariable Int. Calc. for Eng.</t>
  </si>
  <si>
    <t>Comp_Sci 150</t>
  </si>
  <si>
    <t>Fundamentals of Programming 1.5</t>
  </si>
  <si>
    <t>(Note: IEMS 395 Whole-brain Leadership with Dr. Poll can count here also)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</si>
</sst>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6795556505021"/>
        <bgColor theme="0" tint="-0.24994659260841701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Fill="1"/>
    <xf numFmtId="0" fontId="0" fillId="5" borderId="0" xfId="0" applyFill="1"/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5" borderId="0" xfId="0" applyFont="1" applyFill="1"/>
    <xf numFmtId="0" fontId="6" fillId="5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/>
    <xf numFmtId="0" fontId="0" fillId="0" borderId="0" xfId="0" applyFont="1" applyFill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/>
    </xf>
    <xf numFmtId="0" fontId="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0" fontId="0" fillId="6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12" fillId="0" borderId="0" xfId="1"/>
    <xf numFmtId="0" fontId="0" fillId="0" borderId="0" xfId="0" applyFill="1" applyBorder="1"/>
    <xf numFmtId="0" fontId="13" fillId="5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ccormick.northwestern.edu/students/undergraduate/social-science-humanities-them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J38"/>
  <sheetViews>
    <sheetView tabSelected="1" workbookViewId="0">
      <selection activeCell="B1" sqref="B1"/>
    </sheetView>
  </sheetViews>
  <sheetFormatPr defaultRowHeight="14.4" x14ac:dyDescent="0.3"/>
  <cols>
    <col min="1" max="1" width="8.5546875" style="1" customWidth="1"/>
    <col min="2" max="2" width="23.44140625" bestFit="1" customWidth="1"/>
    <col min="3" max="3" width="33" bestFit="1" customWidth="1"/>
    <col min="4" max="4" width="25" bestFit="1" customWidth="1"/>
    <col min="5" max="5" width="9.109375" style="6"/>
    <col min="6" max="6" width="8.5546875" customWidth="1"/>
    <col min="7" max="7" width="20.5546875" customWidth="1"/>
    <col min="8" max="8" width="39.44140625" bestFit="1" customWidth="1"/>
    <col min="9" max="9" width="28.109375" customWidth="1"/>
  </cols>
  <sheetData>
    <row r="1" spans="1:9" ht="25.8" x14ac:dyDescent="0.35">
      <c r="A1" s="15">
        <f>SUM(F29,F22,F18,F13,F3,A29,A22,A18,A13, A8, A3)</f>
        <v>0</v>
      </c>
      <c r="B1" s="8" t="s">
        <v>25</v>
      </c>
      <c r="C1" s="33" t="s">
        <v>419</v>
      </c>
      <c r="D1" s="13"/>
      <c r="E1" s="14"/>
      <c r="F1" s="14"/>
      <c r="G1" s="14"/>
      <c r="H1" s="14"/>
      <c r="I1" s="14"/>
    </row>
    <row r="2" spans="1:9" x14ac:dyDescent="0.3">
      <c r="A2" s="10" t="s">
        <v>93</v>
      </c>
      <c r="B2" s="10" t="s">
        <v>0</v>
      </c>
      <c r="C2" s="10" t="s">
        <v>1</v>
      </c>
      <c r="D2" s="10" t="s">
        <v>26</v>
      </c>
      <c r="E2" s="7"/>
      <c r="F2" s="10" t="s">
        <v>93</v>
      </c>
      <c r="G2" s="10" t="s">
        <v>0</v>
      </c>
      <c r="H2" s="10" t="s">
        <v>1</v>
      </c>
      <c r="I2" s="10" t="s">
        <v>26</v>
      </c>
    </row>
    <row r="3" spans="1:9" s="3" customFormat="1" ht="24.75" customHeight="1" x14ac:dyDescent="0.3">
      <c r="A3" s="2">
        <f>SUM(A4:A7)</f>
        <v>0</v>
      </c>
      <c r="B3" s="34" t="s">
        <v>92</v>
      </c>
      <c r="C3" s="34"/>
      <c r="D3" s="34"/>
      <c r="E3" s="9"/>
      <c r="F3" s="28">
        <f>SUM(F4:F12)</f>
        <v>0</v>
      </c>
      <c r="G3" s="40" t="s">
        <v>308</v>
      </c>
      <c r="H3" s="40"/>
      <c r="I3" s="40"/>
    </row>
    <row r="4" spans="1:9" x14ac:dyDescent="0.3">
      <c r="A4" s="27"/>
      <c r="B4" t="s">
        <v>420</v>
      </c>
      <c r="C4" t="s">
        <v>424</v>
      </c>
      <c r="E4" s="7"/>
      <c r="G4" t="s">
        <v>408</v>
      </c>
      <c r="H4" t="s">
        <v>136</v>
      </c>
      <c r="I4" t="s">
        <v>409</v>
      </c>
    </row>
    <row r="5" spans="1:9" x14ac:dyDescent="0.3">
      <c r="A5" s="27"/>
      <c r="B5" t="s">
        <v>423</v>
      </c>
      <c r="C5" t="s">
        <v>425</v>
      </c>
      <c r="E5" s="7"/>
      <c r="G5" s="29" t="s">
        <v>27</v>
      </c>
      <c r="H5" s="29" t="s">
        <v>28</v>
      </c>
      <c r="I5" s="39" t="s">
        <v>310</v>
      </c>
    </row>
    <row r="6" spans="1:9" x14ac:dyDescent="0.3">
      <c r="A6" s="27"/>
      <c r="B6" t="s">
        <v>421</v>
      </c>
      <c r="C6" t="s">
        <v>426</v>
      </c>
      <c r="E6" s="7"/>
      <c r="G6" s="29" t="s">
        <v>30</v>
      </c>
      <c r="H6" s="29" t="s">
        <v>31</v>
      </c>
      <c r="I6" s="39"/>
    </row>
    <row r="7" spans="1:9" x14ac:dyDescent="0.3">
      <c r="A7" s="27"/>
      <c r="B7" t="s">
        <v>422</v>
      </c>
      <c r="C7" t="s">
        <v>427</v>
      </c>
      <c r="E7" s="7"/>
      <c r="G7" s="29" t="s">
        <v>54</v>
      </c>
      <c r="H7" s="29" t="s">
        <v>252</v>
      </c>
      <c r="I7" s="39"/>
    </row>
    <row r="8" spans="1:9" ht="15.6" x14ac:dyDescent="0.3">
      <c r="A8" s="2">
        <f>SUM(A9:A12)</f>
        <v>0</v>
      </c>
      <c r="B8" s="34" t="s">
        <v>10</v>
      </c>
      <c r="C8" s="36"/>
      <c r="D8" s="36"/>
      <c r="E8" s="7"/>
      <c r="G8" s="29" t="s">
        <v>29</v>
      </c>
      <c r="H8" s="29" t="s">
        <v>253</v>
      </c>
      <c r="I8" s="39"/>
    </row>
    <row r="9" spans="1:9" s="3" customFormat="1" ht="25.5" customHeight="1" x14ac:dyDescent="0.3">
      <c r="A9" s="1"/>
      <c r="B9" t="s">
        <v>2</v>
      </c>
      <c r="C9" t="s">
        <v>6</v>
      </c>
      <c r="D9"/>
      <c r="E9" s="9"/>
      <c r="G9" s="29" t="s">
        <v>32</v>
      </c>
      <c r="H9" s="29" t="s">
        <v>254</v>
      </c>
      <c r="I9" s="39"/>
    </row>
    <row r="10" spans="1:9" ht="15.75" customHeight="1" x14ac:dyDescent="0.3">
      <c r="B10" t="s">
        <v>3</v>
      </c>
      <c r="C10" t="s">
        <v>7</v>
      </c>
      <c r="E10" s="7"/>
      <c r="G10" s="30" t="s">
        <v>33</v>
      </c>
      <c r="H10" s="30" t="s">
        <v>34</v>
      </c>
      <c r="I10" s="39"/>
    </row>
    <row r="11" spans="1:9" ht="17.25" customHeight="1" x14ac:dyDescent="0.3">
      <c r="B11" t="s">
        <v>4</v>
      </c>
      <c r="C11" t="s">
        <v>8</v>
      </c>
      <c r="E11" s="7"/>
      <c r="G11" s="22" t="s">
        <v>48</v>
      </c>
      <c r="H11" s="22" t="str">
        <f>VLOOKUP(G11,Options!$A$31:$B$35,2, FALSE)</f>
        <v>Choose one option</v>
      </c>
    </row>
    <row r="12" spans="1:9" ht="15" customHeight="1" x14ac:dyDescent="0.3">
      <c r="B12" t="s">
        <v>5</v>
      </c>
      <c r="C12" t="s">
        <v>9</v>
      </c>
      <c r="E12" s="7"/>
      <c r="G12" t="s">
        <v>250</v>
      </c>
      <c r="H12" t="s">
        <v>251</v>
      </c>
      <c r="I12" s="19" t="s">
        <v>249</v>
      </c>
    </row>
    <row r="13" spans="1:9" ht="15.6" x14ac:dyDescent="0.3">
      <c r="A13" s="2">
        <f>SUM(A14:A17)</f>
        <v>0</v>
      </c>
      <c r="B13" s="34" t="s">
        <v>382</v>
      </c>
      <c r="C13" s="34"/>
      <c r="D13" s="34"/>
      <c r="E13" s="7"/>
      <c r="F13" s="28">
        <f>SUM(F14:F15)</f>
        <v>0</v>
      </c>
      <c r="G13" s="40" t="s">
        <v>340</v>
      </c>
      <c r="H13" s="40"/>
      <c r="I13" s="40"/>
    </row>
    <row r="14" spans="1:9" s="3" customFormat="1" ht="25.5" customHeight="1" x14ac:dyDescent="0.3">
      <c r="A14" s="1"/>
      <c r="B14" s="12"/>
      <c r="C14"/>
      <c r="D14"/>
      <c r="E14" s="9"/>
      <c r="F14"/>
      <c r="G14" s="22" t="s">
        <v>53</v>
      </c>
      <c r="H14" s="22" t="str">
        <f>LOOKUP(G14,Options!$A$47:$A$56, Options!$B$47:$B$56)</f>
        <v>Choose course option</v>
      </c>
      <c r="I14" s="37" t="s">
        <v>269</v>
      </c>
    </row>
    <row r="15" spans="1:9" x14ac:dyDescent="0.3">
      <c r="B15" s="12"/>
      <c r="E15" s="7"/>
      <c r="G15" s="22" t="s">
        <v>53</v>
      </c>
      <c r="H15" s="22" t="str">
        <f>LOOKUP(G15,Options!$A$47:$A$56, Options!$B$47:$B$56)</f>
        <v>Choose course option</v>
      </c>
      <c r="I15" s="37"/>
    </row>
    <row r="16" spans="1:9" x14ac:dyDescent="0.3">
      <c r="B16" s="12"/>
      <c r="E16" s="7"/>
      <c r="G16" s="22"/>
    </row>
    <row r="17" spans="1:10" ht="15.6" x14ac:dyDescent="0.3">
      <c r="B17" s="12"/>
      <c r="E17" s="7"/>
      <c r="F17" s="3"/>
      <c r="G17" s="3"/>
      <c r="H17" s="3"/>
      <c r="I17" s="3"/>
    </row>
    <row r="18" spans="1:10" ht="15.6" x14ac:dyDescent="0.3">
      <c r="A18" s="2">
        <f>SUM(A19:A21)</f>
        <v>0</v>
      </c>
      <c r="B18" s="34" t="s">
        <v>11</v>
      </c>
      <c r="C18" s="34"/>
      <c r="D18" s="34"/>
      <c r="E18" s="7"/>
      <c r="F18" s="28">
        <f>SUM(F19:F20)</f>
        <v>0</v>
      </c>
      <c r="G18" s="40" t="s">
        <v>341</v>
      </c>
      <c r="H18" s="40"/>
      <c r="I18" s="40"/>
    </row>
    <row r="19" spans="1:10" s="3" customFormat="1" ht="25.5" customHeight="1" x14ac:dyDescent="0.3">
      <c r="A19" s="1"/>
      <c r="B19" t="s">
        <v>143</v>
      </c>
      <c r="C19" t="s">
        <v>145</v>
      </c>
      <c r="D19"/>
      <c r="E19" s="9"/>
      <c r="F19"/>
      <c r="G19" s="22" t="s">
        <v>71</v>
      </c>
      <c r="H19" s="22" t="str">
        <f>LOOKUP(G19,Options!$A$58:$A$64, Options!$B$58:$B$64)</f>
        <v>Choose course option</v>
      </c>
      <c r="I19"/>
    </row>
    <row r="20" spans="1:10" x14ac:dyDescent="0.3">
      <c r="A20" s="26"/>
      <c r="B20" s="17" t="s">
        <v>142</v>
      </c>
      <c r="C20" t="s">
        <v>144</v>
      </c>
      <c r="E20" s="7"/>
      <c r="G20" s="22" t="s">
        <v>71</v>
      </c>
      <c r="H20" s="22" t="str">
        <f>LOOKUP(G20,Options!$A$58:$A$64, Options!$B$58:$B$64)</f>
        <v>Choose course option</v>
      </c>
    </row>
    <row r="21" spans="1:10" x14ac:dyDescent="0.3">
      <c r="A21" s="10"/>
      <c r="B21" s="23" t="s">
        <v>152</v>
      </c>
      <c r="C21" s="23" t="str">
        <f>VLOOKUP(B21, Options!$A$42:$B$46, 2, FALSE)</f>
        <v>Choose one option</v>
      </c>
      <c r="E21" s="7"/>
      <c r="G21" t="s">
        <v>430</v>
      </c>
    </row>
    <row r="22" spans="1:10" ht="13.5" customHeight="1" x14ac:dyDescent="0.3">
      <c r="A22" s="2">
        <f>SUM(A23:A25,A27:A28)</f>
        <v>0</v>
      </c>
      <c r="B22" s="34" t="s">
        <v>12</v>
      </c>
      <c r="C22" s="34"/>
      <c r="D22" s="34"/>
      <c r="E22" s="7"/>
      <c r="F22" s="28">
        <f>SUM(F23:F25)</f>
        <v>0</v>
      </c>
      <c r="G22" s="40" t="s">
        <v>309</v>
      </c>
      <c r="H22" s="40"/>
      <c r="I22" s="40"/>
    </row>
    <row r="23" spans="1:10" ht="25.5" customHeight="1" x14ac:dyDescent="0.3">
      <c r="B23" t="s">
        <v>406</v>
      </c>
      <c r="C23" t="s">
        <v>137</v>
      </c>
      <c r="D23" t="s">
        <v>17</v>
      </c>
      <c r="E23" s="7"/>
      <c r="I23" t="s">
        <v>72</v>
      </c>
    </row>
    <row r="24" spans="1:10" s="3" customFormat="1" ht="25.5" customHeight="1" x14ac:dyDescent="0.3">
      <c r="A24" s="10"/>
      <c r="B24" s="17" t="s">
        <v>407</v>
      </c>
      <c r="C24" t="s">
        <v>418</v>
      </c>
      <c r="D24" t="s">
        <v>17</v>
      </c>
      <c r="E24" s="9"/>
      <c r="F24"/>
      <c r="G24"/>
      <c r="H24"/>
      <c r="I24" t="s">
        <v>73</v>
      </c>
      <c r="J24"/>
    </row>
    <row r="25" spans="1:10" x14ac:dyDescent="0.3">
      <c r="B25" t="s">
        <v>397</v>
      </c>
      <c r="C25" t="s">
        <v>14</v>
      </c>
      <c r="D25" t="s">
        <v>19</v>
      </c>
      <c r="E25" s="7"/>
      <c r="I25" t="s">
        <v>256</v>
      </c>
    </row>
    <row r="26" spans="1:10" x14ac:dyDescent="0.3">
      <c r="A26" s="25"/>
      <c r="B26" s="35" t="s">
        <v>174</v>
      </c>
      <c r="C26" s="35"/>
      <c r="D26" s="35"/>
      <c r="E26" s="7"/>
      <c r="F26" s="38" t="s">
        <v>384</v>
      </c>
      <c r="G26" s="38"/>
      <c r="H26" s="38"/>
      <c r="I26" s="38"/>
    </row>
    <row r="27" spans="1:10" x14ac:dyDescent="0.3">
      <c r="B27" s="22" t="s">
        <v>106</v>
      </c>
      <c r="C27" t="str">
        <f>LOOKUP(B27,Options!$D$1:$D$24, Options!$E$1:$E$24)</f>
        <v xml:space="preserve">   </v>
      </c>
      <c r="D27" t="str">
        <f>LOOKUP(B27,Options!$D$1:$D$24, Options!$F$1:$F$24)</f>
        <v xml:space="preserve">    </v>
      </c>
      <c r="E27" s="7"/>
      <c r="F27" s="38"/>
      <c r="G27" s="38"/>
      <c r="H27" s="38"/>
      <c r="I27" s="38"/>
    </row>
    <row r="28" spans="1:10" x14ac:dyDescent="0.3">
      <c r="B28" s="22" t="s">
        <v>106</v>
      </c>
      <c r="C28" t="str">
        <f>LOOKUP(B28,Options!$D$1:$D$24, Options!$E$1:$E$24)</f>
        <v xml:space="preserve">   </v>
      </c>
      <c r="D28" t="str">
        <f>LOOKUP(B28,Options!$D$1:$D$24, Options!$F$1:$F$24)</f>
        <v xml:space="preserve">    </v>
      </c>
      <c r="E28" s="7"/>
      <c r="F28" s="38"/>
      <c r="G28" s="38"/>
      <c r="H28" s="38"/>
      <c r="I28" s="38"/>
    </row>
    <row r="29" spans="1:10" ht="18.75" customHeight="1" x14ac:dyDescent="0.3">
      <c r="A29" s="2">
        <f>SUM(A30:A36)</f>
        <v>0</v>
      </c>
      <c r="B29" s="34" t="s">
        <v>383</v>
      </c>
      <c r="C29" s="34"/>
      <c r="D29" s="34"/>
      <c r="E29" s="7"/>
      <c r="F29" s="20">
        <f>SUM(F30:F36)</f>
        <v>0</v>
      </c>
      <c r="G29" s="34" t="s">
        <v>22</v>
      </c>
      <c r="H29" s="34"/>
      <c r="I29" s="34"/>
    </row>
    <row r="30" spans="1:10" ht="25.5" customHeight="1" x14ac:dyDescent="0.3">
      <c r="B30" s="22" t="s">
        <v>177</v>
      </c>
      <c r="D30" t="str">
        <f>VLOOKUP(B30, Options!$A$68:$B$138, 2, FALSE)</f>
        <v>Soc. Science or Humanities</v>
      </c>
      <c r="E30" s="7"/>
      <c r="F30" s="1"/>
    </row>
    <row r="31" spans="1:10" x14ac:dyDescent="0.3">
      <c r="B31" s="22" t="s">
        <v>177</v>
      </c>
      <c r="D31" t="str">
        <f>VLOOKUP(B31, Options!$A$68:$B$138, 2, FALSE)</f>
        <v>Soc. Science or Humanities</v>
      </c>
      <c r="E31" s="7"/>
      <c r="F31" s="1"/>
    </row>
    <row r="32" spans="1:10" s="3" customFormat="1" ht="25.5" customHeight="1" x14ac:dyDescent="0.3">
      <c r="A32" s="1"/>
      <c r="B32" s="22" t="s">
        <v>177</v>
      </c>
      <c r="C32"/>
      <c r="D32" t="str">
        <f>VLOOKUP(B32, Options!$A$68:$B$138, 2, FALSE)</f>
        <v>Soc. Science or Humanities</v>
      </c>
      <c r="E32" s="9"/>
      <c r="F32" s="1"/>
      <c r="G32"/>
      <c r="H32"/>
      <c r="I32"/>
    </row>
    <row r="33" spans="1:9" x14ac:dyDescent="0.3">
      <c r="B33" s="22" t="s">
        <v>177</v>
      </c>
      <c r="D33" t="str">
        <f>VLOOKUP(B33, Options!$A$68:$B$138, 2, FALSE)</f>
        <v>Soc. Science or Humanities</v>
      </c>
      <c r="E33" s="7"/>
      <c r="F33" s="1"/>
    </row>
    <row r="34" spans="1:9" x14ac:dyDescent="0.3">
      <c r="B34" s="22" t="s">
        <v>177</v>
      </c>
      <c r="D34" t="str">
        <f>VLOOKUP(B34, Options!$A$68:$B$138, 2, FALSE)</f>
        <v>Soc. Science or Humanities</v>
      </c>
      <c r="E34" s="7"/>
      <c r="F34" s="1"/>
    </row>
    <row r="35" spans="1:9" x14ac:dyDescent="0.3">
      <c r="B35" s="22" t="s">
        <v>177</v>
      </c>
      <c r="D35" t="str">
        <f>VLOOKUP(B35, Options!$A$68:$B$138, 2, FALSE)</f>
        <v>Soc. Science or Humanities</v>
      </c>
      <c r="E35" s="7"/>
      <c r="F35" s="1"/>
    </row>
    <row r="36" spans="1:9" x14ac:dyDescent="0.3">
      <c r="B36" s="22" t="s">
        <v>177</v>
      </c>
      <c r="D36" t="str">
        <f>VLOOKUP(B36, Options!$A$68:$B$138, 2, FALSE)</f>
        <v>Soc. Science or Humanities</v>
      </c>
      <c r="E36" s="7"/>
      <c r="F36" s="1"/>
    </row>
    <row r="37" spans="1:9" x14ac:dyDescent="0.3">
      <c r="A37" s="5"/>
      <c r="B37" s="4"/>
      <c r="C37" s="4"/>
      <c r="D37" s="4"/>
      <c r="E37" s="7"/>
      <c r="F37" s="4"/>
      <c r="G37" s="4"/>
      <c r="H37" s="4"/>
      <c r="I37" s="4"/>
    </row>
    <row r="38" spans="1:9" x14ac:dyDescent="0.3">
      <c r="A38" s="5"/>
      <c r="B38" s="4"/>
      <c r="C38" s="4"/>
      <c r="D38" s="4"/>
      <c r="E38" s="7"/>
      <c r="F38" s="4"/>
      <c r="G38" s="4"/>
      <c r="H38" s="4"/>
      <c r="I38" s="4"/>
    </row>
  </sheetData>
  <mergeCells count="15">
    <mergeCell ref="G3:I3"/>
    <mergeCell ref="G13:I13"/>
    <mergeCell ref="G18:I18"/>
    <mergeCell ref="G22:I22"/>
    <mergeCell ref="B3:D3"/>
    <mergeCell ref="B13:D13"/>
    <mergeCell ref="B18:D18"/>
    <mergeCell ref="B22:D22"/>
    <mergeCell ref="G29:I29"/>
    <mergeCell ref="B26:D26"/>
    <mergeCell ref="B8:D8"/>
    <mergeCell ref="B29:D29"/>
    <mergeCell ref="I14:I15"/>
    <mergeCell ref="F26:I28"/>
    <mergeCell ref="I5:I10"/>
  </mergeCells>
  <dataValidations count="4">
    <dataValidation allowBlank="1" showErrorMessage="1" sqref="D30:D36"/>
    <dataValidation type="list" allowBlank="1" showInputMessage="1" showErrorMessage="1" sqref="G11">
      <formula1>IEMSChoice2</formula1>
    </dataValidation>
    <dataValidation type="list" allowBlank="1" showErrorMessage="1" sqref="G14:G16">
      <formula1>IEORChoice</formula1>
    </dataValidation>
    <dataValidation type="list" allowBlank="1" showErrorMessage="1" sqref="G19:G20">
      <formula1>MSChoice</formula1>
    </dataValidation>
  </dataValidations>
  <pageMargins left="0.7" right="0.7" top="0.75" bottom="0.75" header="0.3" footer="0.3"/>
  <pageSetup scale="63" orientation="landscape" r:id="rId1"/>
  <headerFooter scaleWithDoc="0">
    <oddHeader>&amp;CBS in Industrial Engineering
Degree Requirements, AY 2018-2019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Options!$A$42:$A$45</xm:f>
          </x14:formula1>
          <xm:sqref>B21</xm:sqref>
        </x14:dataValidation>
        <x14:dataValidation type="list" allowBlank="1" showInputMessage="1" showErrorMessage="1">
          <x14:formula1>
            <xm:f>Options!$A$68:$A$138</xm:f>
          </x14:formula1>
          <xm:sqref>B30:B36</xm:sqref>
        </x14:dataValidation>
        <x14:dataValidation type="list" allowBlank="1" showInputMessage="1" showErrorMessage="1">
          <x14:formula1>
            <xm:f>Options!$D$1:$D$24</xm:f>
          </x14:formula1>
          <xm:sqref>B27:B28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D31"/>
  <sheetViews>
    <sheetView workbookViewId="0">
      <selection activeCell="C33" sqref="C33"/>
    </sheetView>
  </sheetViews>
  <sheetFormatPr defaultRowHeight="14.4" x14ac:dyDescent="0.3"/>
  <cols>
    <col min="1" max="1" width="21.5546875" customWidth="1"/>
    <col min="2" max="2" width="46.88671875" customWidth="1"/>
    <col min="3" max="3" width="21.44140625" bestFit="1" customWidth="1"/>
    <col min="4" max="4" width="51.109375" bestFit="1" customWidth="1"/>
  </cols>
  <sheetData>
    <row r="1" spans="1:4" x14ac:dyDescent="0.3">
      <c r="A1" t="s">
        <v>376</v>
      </c>
    </row>
    <row r="2" spans="1:4" x14ac:dyDescent="0.3">
      <c r="A2" t="s">
        <v>378</v>
      </c>
    </row>
    <row r="3" spans="1:4" x14ac:dyDescent="0.3">
      <c r="A3" t="s">
        <v>379</v>
      </c>
    </row>
    <row r="4" spans="1:4" x14ac:dyDescent="0.3">
      <c r="A4" t="s">
        <v>380</v>
      </c>
    </row>
    <row r="5" spans="1:4" x14ac:dyDescent="0.3">
      <c r="A5" t="s">
        <v>381</v>
      </c>
    </row>
    <row r="7" spans="1:4" x14ac:dyDescent="0.3">
      <c r="A7" s="24" t="s">
        <v>347</v>
      </c>
    </row>
    <row r="8" spans="1:4" s="11" customFormat="1" x14ac:dyDescent="0.3">
      <c r="A8" s="41" t="s">
        <v>38</v>
      </c>
      <c r="B8" s="41"/>
      <c r="C8" s="41"/>
      <c r="D8" s="41"/>
    </row>
    <row r="9" spans="1:4" x14ac:dyDescent="0.3">
      <c r="A9" t="s">
        <v>350</v>
      </c>
      <c r="B9" t="s">
        <v>112</v>
      </c>
      <c r="C9" t="s">
        <v>353</v>
      </c>
      <c r="D9" t="s">
        <v>348</v>
      </c>
    </row>
    <row r="10" spans="1:4" x14ac:dyDescent="0.3">
      <c r="A10" t="s">
        <v>351</v>
      </c>
      <c r="B10" t="s">
        <v>112</v>
      </c>
      <c r="C10" t="s">
        <v>354</v>
      </c>
      <c r="D10" t="s">
        <v>348</v>
      </c>
    </row>
    <row r="11" spans="1:4" x14ac:dyDescent="0.3">
      <c r="A11" t="s">
        <v>352</v>
      </c>
      <c r="B11" t="s">
        <v>349</v>
      </c>
    </row>
    <row r="13" spans="1:4" x14ac:dyDescent="0.3">
      <c r="A13" s="41" t="s">
        <v>36</v>
      </c>
      <c r="B13" s="41"/>
      <c r="C13" s="41"/>
      <c r="D13" s="41"/>
    </row>
    <row r="14" spans="1:4" x14ac:dyDescent="0.3">
      <c r="A14" t="s">
        <v>355</v>
      </c>
      <c r="B14" t="s">
        <v>398</v>
      </c>
      <c r="C14" t="s">
        <v>357</v>
      </c>
      <c r="D14" t="s">
        <v>400</v>
      </c>
    </row>
    <row r="15" spans="1:4" x14ac:dyDescent="0.3">
      <c r="A15" t="s">
        <v>358</v>
      </c>
      <c r="B15" t="s">
        <v>399</v>
      </c>
      <c r="C15" t="s">
        <v>359</v>
      </c>
      <c r="D15" t="s">
        <v>401</v>
      </c>
    </row>
    <row r="16" spans="1:4" x14ac:dyDescent="0.3">
      <c r="A16" t="s">
        <v>361</v>
      </c>
      <c r="B16" t="s">
        <v>362</v>
      </c>
    </row>
    <row r="17" spans="1:4" x14ac:dyDescent="0.3">
      <c r="A17" t="s">
        <v>363</v>
      </c>
      <c r="B17" t="s">
        <v>362</v>
      </c>
    </row>
    <row r="19" spans="1:4" x14ac:dyDescent="0.3">
      <c r="A19" s="41" t="s">
        <v>35</v>
      </c>
      <c r="B19" s="41"/>
      <c r="C19" s="41"/>
      <c r="D19" s="41"/>
    </row>
    <row r="20" spans="1:4" x14ac:dyDescent="0.3">
      <c r="A20" t="s">
        <v>364</v>
      </c>
      <c r="B20" t="s">
        <v>365</v>
      </c>
      <c r="C20" t="s">
        <v>368</v>
      </c>
      <c r="D20" t="s">
        <v>369</v>
      </c>
    </row>
    <row r="21" spans="1:4" x14ac:dyDescent="0.3">
      <c r="A21" t="s">
        <v>366</v>
      </c>
      <c r="B21" t="s">
        <v>134</v>
      </c>
      <c r="C21" t="s">
        <v>402</v>
      </c>
      <c r="D21" t="s">
        <v>403</v>
      </c>
    </row>
    <row r="22" spans="1:4" x14ac:dyDescent="0.3">
      <c r="A22" t="s">
        <v>367</v>
      </c>
      <c r="B22" t="s">
        <v>135</v>
      </c>
      <c r="C22" t="s">
        <v>404</v>
      </c>
      <c r="D22" t="s">
        <v>405</v>
      </c>
    </row>
    <row r="23" spans="1:4" x14ac:dyDescent="0.3">
      <c r="A23" t="s">
        <v>370</v>
      </c>
      <c r="B23" t="s">
        <v>371</v>
      </c>
    </row>
    <row r="24" spans="1:4" x14ac:dyDescent="0.3">
      <c r="A24" t="s">
        <v>386</v>
      </c>
      <c r="B24" t="s">
        <v>387</v>
      </c>
    </row>
    <row r="25" spans="1:4" x14ac:dyDescent="0.3">
      <c r="A25" s="24"/>
    </row>
    <row r="26" spans="1:4" x14ac:dyDescent="0.3">
      <c r="A26" s="41" t="s">
        <v>377</v>
      </c>
      <c r="B26" s="41"/>
      <c r="C26" s="41"/>
      <c r="D26" s="41"/>
    </row>
    <row r="27" spans="1:4" x14ac:dyDescent="0.3">
      <c r="A27" t="s">
        <v>129</v>
      </c>
      <c r="B27" t="s">
        <v>375</v>
      </c>
    </row>
    <row r="28" spans="1:4" x14ac:dyDescent="0.3">
      <c r="A28" t="s">
        <v>388</v>
      </c>
      <c r="B28" t="s">
        <v>389</v>
      </c>
    </row>
    <row r="29" spans="1:4" x14ac:dyDescent="0.3">
      <c r="A29" t="s">
        <v>125</v>
      </c>
      <c r="B29" t="s">
        <v>372</v>
      </c>
    </row>
    <row r="30" spans="1:4" x14ac:dyDescent="0.3">
      <c r="A30" t="s">
        <v>128</v>
      </c>
      <c r="B30" t="s">
        <v>127</v>
      </c>
    </row>
    <row r="31" spans="1:4" x14ac:dyDescent="0.3">
      <c r="A31" t="s">
        <v>374</v>
      </c>
      <c r="B31" t="s">
        <v>373</v>
      </c>
    </row>
  </sheetData>
  <mergeCells count="4">
    <mergeCell ref="A8:D8"/>
    <mergeCell ref="A19:D19"/>
    <mergeCell ref="A13:D13"/>
    <mergeCell ref="A26:D2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37"/>
  <sheetViews>
    <sheetView topLeftCell="A4" workbookViewId="0">
      <selection activeCell="H25" sqref="H25"/>
    </sheetView>
  </sheetViews>
  <sheetFormatPr defaultRowHeight="14.4" x14ac:dyDescent="0.3"/>
  <cols>
    <col min="1" max="1" width="14" bestFit="1" customWidth="1"/>
    <col min="2" max="2" width="40" bestFit="1" customWidth="1"/>
  </cols>
  <sheetData>
    <row r="1" spans="1:2" x14ac:dyDescent="0.3">
      <c r="A1" s="24" t="s">
        <v>307</v>
      </c>
    </row>
    <row r="2" spans="1:2" x14ac:dyDescent="0.3">
      <c r="A2" t="s">
        <v>286</v>
      </c>
      <c r="B2" t="s">
        <v>287</v>
      </c>
    </row>
    <row r="3" spans="1:2" x14ac:dyDescent="0.3">
      <c r="A3" t="s">
        <v>288</v>
      </c>
      <c r="B3" t="s">
        <v>297</v>
      </c>
    </row>
    <row r="4" spans="1:2" x14ac:dyDescent="0.3">
      <c r="A4" t="s">
        <v>289</v>
      </c>
      <c r="B4" t="s">
        <v>298</v>
      </c>
    </row>
    <row r="5" spans="1:2" x14ac:dyDescent="0.3">
      <c r="A5" t="s">
        <v>290</v>
      </c>
      <c r="B5" t="s">
        <v>299</v>
      </c>
    </row>
    <row r="6" spans="1:2" x14ac:dyDescent="0.3">
      <c r="A6" t="s">
        <v>291</v>
      </c>
      <c r="B6" t="s">
        <v>300</v>
      </c>
    </row>
    <row r="7" spans="1:2" x14ac:dyDescent="0.3">
      <c r="A7" t="s">
        <v>292</v>
      </c>
      <c r="B7" t="s">
        <v>301</v>
      </c>
    </row>
    <row r="8" spans="1:2" x14ac:dyDescent="0.3">
      <c r="A8" t="s">
        <v>293</v>
      </c>
      <c r="B8" t="s">
        <v>302</v>
      </c>
    </row>
    <row r="9" spans="1:2" x14ac:dyDescent="0.3">
      <c r="A9" t="s">
        <v>294</v>
      </c>
      <c r="B9" t="s">
        <v>302</v>
      </c>
    </row>
    <row r="10" spans="1:2" x14ac:dyDescent="0.3">
      <c r="A10" t="s">
        <v>111</v>
      </c>
      <c r="B10" t="s">
        <v>303</v>
      </c>
    </row>
    <row r="11" spans="1:2" x14ac:dyDescent="0.3">
      <c r="A11" t="s">
        <v>295</v>
      </c>
      <c r="B11" t="s">
        <v>304</v>
      </c>
    </row>
    <row r="12" spans="1:2" x14ac:dyDescent="0.3">
      <c r="A12" t="s">
        <v>296</v>
      </c>
      <c r="B12" t="s">
        <v>305</v>
      </c>
    </row>
    <row r="15" spans="1:2" x14ac:dyDescent="0.3">
      <c r="A15" s="24" t="s">
        <v>306</v>
      </c>
    </row>
    <row r="16" spans="1:2" x14ac:dyDescent="0.3">
      <c r="A16" t="s">
        <v>385</v>
      </c>
    </row>
    <row r="17" spans="1:2" x14ac:dyDescent="0.3">
      <c r="A17" t="s">
        <v>282</v>
      </c>
    </row>
    <row r="18" spans="1:2" x14ac:dyDescent="0.3">
      <c r="A18" t="s">
        <v>283</v>
      </c>
    </row>
    <row r="19" spans="1:2" x14ac:dyDescent="0.3">
      <c r="A19" t="s">
        <v>74</v>
      </c>
      <c r="B19" t="s">
        <v>75</v>
      </c>
    </row>
    <row r="20" spans="1:2" x14ac:dyDescent="0.3">
      <c r="A20" t="s">
        <v>428</v>
      </c>
      <c r="B20" t="s">
        <v>429</v>
      </c>
    </row>
    <row r="21" spans="1:2" x14ac:dyDescent="0.3">
      <c r="A21" t="s">
        <v>270</v>
      </c>
      <c r="B21" t="s">
        <v>271</v>
      </c>
    </row>
    <row r="22" spans="1:2" x14ac:dyDescent="0.3">
      <c r="A22" t="s">
        <v>272</v>
      </c>
      <c r="B22" t="s">
        <v>273</v>
      </c>
    </row>
    <row r="23" spans="1:2" x14ac:dyDescent="0.3">
      <c r="A23" t="s">
        <v>76</v>
      </c>
      <c r="B23" t="s">
        <v>77</v>
      </c>
    </row>
    <row r="24" spans="1:2" x14ac:dyDescent="0.3">
      <c r="A24" t="s">
        <v>78</v>
      </c>
      <c r="B24" t="s">
        <v>79</v>
      </c>
    </row>
    <row r="25" spans="1:2" x14ac:dyDescent="0.3">
      <c r="A25" t="s">
        <v>80</v>
      </c>
      <c r="B25" t="s">
        <v>81</v>
      </c>
    </row>
    <row r="26" spans="1:2" x14ac:dyDescent="0.3">
      <c r="A26" t="s">
        <v>82</v>
      </c>
      <c r="B26" t="s">
        <v>83</v>
      </c>
    </row>
    <row r="27" spans="1:2" x14ac:dyDescent="0.3">
      <c r="A27" t="s">
        <v>274</v>
      </c>
      <c r="B27" t="s">
        <v>275</v>
      </c>
    </row>
    <row r="28" spans="1:2" x14ac:dyDescent="0.3">
      <c r="A28" t="s">
        <v>84</v>
      </c>
      <c r="B28" t="s">
        <v>85</v>
      </c>
    </row>
    <row r="29" spans="1:2" x14ac:dyDescent="0.3">
      <c r="A29" t="s">
        <v>86</v>
      </c>
      <c r="B29" t="s">
        <v>91</v>
      </c>
    </row>
    <row r="30" spans="1:2" x14ac:dyDescent="0.3">
      <c r="A30" t="s">
        <v>87</v>
      </c>
      <c r="B30" t="s">
        <v>276</v>
      </c>
    </row>
    <row r="31" spans="1:2" x14ac:dyDescent="0.3">
      <c r="A31" t="s">
        <v>88</v>
      </c>
      <c r="B31" t="s">
        <v>89</v>
      </c>
    </row>
    <row r="32" spans="1:2" x14ac:dyDescent="0.3">
      <c r="A32" t="s">
        <v>90</v>
      </c>
      <c r="B32" t="s">
        <v>277</v>
      </c>
    </row>
    <row r="33" spans="1:2" x14ac:dyDescent="0.3">
      <c r="A33" t="s">
        <v>278</v>
      </c>
      <c r="B33" t="s">
        <v>280</v>
      </c>
    </row>
    <row r="34" spans="1:2" x14ac:dyDescent="0.3">
      <c r="A34" t="s">
        <v>279</v>
      </c>
      <c r="B34" t="s">
        <v>281</v>
      </c>
    </row>
    <row r="36" spans="1:2" x14ac:dyDescent="0.3">
      <c r="A36" t="s">
        <v>284</v>
      </c>
    </row>
    <row r="37" spans="1:2" x14ac:dyDescent="0.3">
      <c r="A37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31"/>
  <sheetViews>
    <sheetView workbookViewId="0">
      <selection activeCell="H40" sqref="H40"/>
    </sheetView>
  </sheetViews>
  <sheetFormatPr defaultRowHeight="14.4" x14ac:dyDescent="0.3"/>
  <cols>
    <col min="1" max="1" width="14" bestFit="1" customWidth="1"/>
    <col min="2" max="2" width="40" bestFit="1" customWidth="1"/>
    <col min="5" max="5" width="12.109375" bestFit="1" customWidth="1"/>
    <col min="6" max="6" width="13.44140625" bestFit="1" customWidth="1"/>
    <col min="8" max="8" width="11.44140625" bestFit="1" customWidth="1"/>
    <col min="9" max="9" width="13.44140625" bestFit="1" customWidth="1"/>
    <col min="11" max="11" width="12.109375" bestFit="1" customWidth="1"/>
    <col min="12" max="12" width="13.44140625" bestFit="1" customWidth="1"/>
  </cols>
  <sheetData>
    <row r="1" spans="1:12" x14ac:dyDescent="0.3">
      <c r="A1" t="s">
        <v>342</v>
      </c>
      <c r="E1" s="11" t="s">
        <v>177</v>
      </c>
      <c r="F1" s="11" t="s">
        <v>344</v>
      </c>
      <c r="H1" s="11" t="s">
        <v>177</v>
      </c>
      <c r="I1" s="11" t="s">
        <v>344</v>
      </c>
      <c r="K1" s="11" t="s">
        <v>177</v>
      </c>
      <c r="L1" s="11" t="s">
        <v>344</v>
      </c>
    </row>
    <row r="2" spans="1:12" x14ac:dyDescent="0.3">
      <c r="A2" t="s">
        <v>343</v>
      </c>
      <c r="E2" t="s">
        <v>199</v>
      </c>
      <c r="F2" t="s">
        <v>176</v>
      </c>
      <c r="H2" t="s">
        <v>214</v>
      </c>
      <c r="I2" t="s">
        <v>176</v>
      </c>
      <c r="K2" t="s">
        <v>229</v>
      </c>
      <c r="L2" t="s">
        <v>176</v>
      </c>
    </row>
    <row r="3" spans="1:12" x14ac:dyDescent="0.3">
      <c r="E3" t="s">
        <v>200</v>
      </c>
      <c r="F3" t="s">
        <v>176</v>
      </c>
      <c r="H3" t="s">
        <v>215</v>
      </c>
      <c r="I3" t="s">
        <v>176</v>
      </c>
      <c r="K3" t="s">
        <v>230</v>
      </c>
      <c r="L3" t="s">
        <v>176</v>
      </c>
    </row>
    <row r="4" spans="1:12" x14ac:dyDescent="0.3">
      <c r="A4" s="24" t="s">
        <v>311</v>
      </c>
      <c r="E4" t="s">
        <v>201</v>
      </c>
      <c r="F4" t="s">
        <v>176</v>
      </c>
      <c r="H4" t="s">
        <v>216</v>
      </c>
      <c r="I4" t="s">
        <v>176</v>
      </c>
      <c r="K4" t="s">
        <v>231</v>
      </c>
      <c r="L4" t="s">
        <v>176</v>
      </c>
    </row>
    <row r="5" spans="1:12" x14ac:dyDescent="0.3">
      <c r="A5" t="s">
        <v>312</v>
      </c>
      <c r="E5" s="21" t="s">
        <v>178</v>
      </c>
      <c r="F5" t="s">
        <v>175</v>
      </c>
      <c r="H5" t="s">
        <v>186</v>
      </c>
      <c r="I5" t="s">
        <v>175</v>
      </c>
      <c r="K5" t="s">
        <v>232</v>
      </c>
      <c r="L5" t="s">
        <v>176</v>
      </c>
    </row>
    <row r="6" spans="1:12" x14ac:dyDescent="0.3">
      <c r="A6" t="s">
        <v>322</v>
      </c>
      <c r="E6" t="s">
        <v>202</v>
      </c>
      <c r="F6" t="s">
        <v>176</v>
      </c>
      <c r="H6" t="s">
        <v>217</v>
      </c>
      <c r="I6" t="s">
        <v>176</v>
      </c>
      <c r="K6" t="s">
        <v>233</v>
      </c>
      <c r="L6" t="s">
        <v>176</v>
      </c>
    </row>
    <row r="7" spans="1:12" x14ac:dyDescent="0.3">
      <c r="A7" t="s">
        <v>313</v>
      </c>
      <c r="E7" t="s">
        <v>203</v>
      </c>
      <c r="F7" t="s">
        <v>176</v>
      </c>
      <c r="H7" t="s">
        <v>187</v>
      </c>
      <c r="I7" t="s">
        <v>175</v>
      </c>
      <c r="K7" t="s">
        <v>234</v>
      </c>
      <c r="L7" t="s">
        <v>176</v>
      </c>
    </row>
    <row r="8" spans="1:12" x14ac:dyDescent="0.3">
      <c r="A8" t="s">
        <v>314</v>
      </c>
      <c r="E8" t="s">
        <v>204</v>
      </c>
      <c r="F8" t="s">
        <v>176</v>
      </c>
      <c r="H8" t="s">
        <v>218</v>
      </c>
      <c r="I8" t="s">
        <v>176</v>
      </c>
      <c r="K8" t="s">
        <v>235</v>
      </c>
      <c r="L8" t="s">
        <v>176</v>
      </c>
    </row>
    <row r="9" spans="1:12" x14ac:dyDescent="0.3">
      <c r="A9" t="s">
        <v>315</v>
      </c>
      <c r="E9" t="s">
        <v>205</v>
      </c>
      <c r="F9" t="s">
        <v>176</v>
      </c>
      <c r="H9" t="s">
        <v>219</v>
      </c>
      <c r="I9" t="s">
        <v>176</v>
      </c>
      <c r="K9" t="s">
        <v>236</v>
      </c>
      <c r="L9" t="s">
        <v>176</v>
      </c>
    </row>
    <row r="10" spans="1:12" x14ac:dyDescent="0.3">
      <c r="A10" t="s">
        <v>316</v>
      </c>
      <c r="E10" t="s">
        <v>206</v>
      </c>
      <c r="F10" t="s">
        <v>176</v>
      </c>
      <c r="H10" t="s">
        <v>220</v>
      </c>
      <c r="I10" t="s">
        <v>176</v>
      </c>
      <c r="K10" t="s">
        <v>237</v>
      </c>
      <c r="L10" t="s">
        <v>176</v>
      </c>
    </row>
    <row r="11" spans="1:12" x14ac:dyDescent="0.3">
      <c r="A11" t="s">
        <v>317</v>
      </c>
      <c r="E11" t="s">
        <v>207</v>
      </c>
      <c r="F11" t="s">
        <v>176</v>
      </c>
      <c r="H11" t="s">
        <v>221</v>
      </c>
      <c r="I11" t="s">
        <v>176</v>
      </c>
      <c r="K11" t="s">
        <v>238</v>
      </c>
      <c r="L11" t="s">
        <v>176</v>
      </c>
    </row>
    <row r="12" spans="1:12" x14ac:dyDescent="0.3">
      <c r="A12" t="s">
        <v>318</v>
      </c>
      <c r="E12" t="s">
        <v>179</v>
      </c>
      <c r="F12" t="s">
        <v>175</v>
      </c>
      <c r="H12" t="s">
        <v>188</v>
      </c>
      <c r="I12" t="s">
        <v>175</v>
      </c>
      <c r="K12" t="s">
        <v>194</v>
      </c>
      <c r="L12" t="s">
        <v>175</v>
      </c>
    </row>
    <row r="13" spans="1:12" x14ac:dyDescent="0.3">
      <c r="A13" t="s">
        <v>319</v>
      </c>
      <c r="E13" t="s">
        <v>208</v>
      </c>
      <c r="F13" t="s">
        <v>176</v>
      </c>
      <c r="H13" t="s">
        <v>189</v>
      </c>
      <c r="I13" t="s">
        <v>175</v>
      </c>
      <c r="K13" t="s">
        <v>239</v>
      </c>
      <c r="L13" t="s">
        <v>176</v>
      </c>
    </row>
    <row r="14" spans="1:12" x14ac:dyDescent="0.3">
      <c r="A14" t="s">
        <v>320</v>
      </c>
      <c r="E14" t="s">
        <v>209</v>
      </c>
      <c r="F14" t="s">
        <v>176</v>
      </c>
      <c r="H14" t="s">
        <v>222</v>
      </c>
      <c r="I14" t="s">
        <v>176</v>
      </c>
      <c r="K14" t="s">
        <v>195</v>
      </c>
      <c r="L14" t="s">
        <v>175</v>
      </c>
    </row>
    <row r="15" spans="1:12" x14ac:dyDescent="0.3">
      <c r="A15" t="s">
        <v>321</v>
      </c>
      <c r="E15" t="s">
        <v>180</v>
      </c>
      <c r="F15" t="s">
        <v>175</v>
      </c>
      <c r="H15" t="s">
        <v>223</v>
      </c>
      <c r="I15" t="s">
        <v>176</v>
      </c>
      <c r="K15" t="s">
        <v>240</v>
      </c>
      <c r="L15" t="s">
        <v>176</v>
      </c>
    </row>
    <row r="16" spans="1:12" x14ac:dyDescent="0.3">
      <c r="E16" t="s">
        <v>181</v>
      </c>
      <c r="F16" t="s">
        <v>175</v>
      </c>
      <c r="H16" t="s">
        <v>224</v>
      </c>
      <c r="I16" t="s">
        <v>176</v>
      </c>
      <c r="K16" t="s">
        <v>241</v>
      </c>
      <c r="L16" t="s">
        <v>176</v>
      </c>
    </row>
    <row r="17" spans="1:12" x14ac:dyDescent="0.3">
      <c r="E17" t="s">
        <v>210</v>
      </c>
      <c r="F17" t="s">
        <v>176</v>
      </c>
      <c r="H17" t="s">
        <v>225</v>
      </c>
      <c r="I17" t="s">
        <v>176</v>
      </c>
      <c r="K17" t="s">
        <v>196</v>
      </c>
      <c r="L17" t="s">
        <v>175</v>
      </c>
    </row>
    <row r="18" spans="1:12" x14ac:dyDescent="0.3">
      <c r="A18" s="24" t="s">
        <v>324</v>
      </c>
      <c r="E18" t="s">
        <v>182</v>
      </c>
      <c r="F18" t="s">
        <v>175</v>
      </c>
      <c r="H18" t="s">
        <v>226</v>
      </c>
      <c r="I18" t="s">
        <v>176</v>
      </c>
      <c r="K18" t="s">
        <v>242</v>
      </c>
      <c r="L18" t="s">
        <v>176</v>
      </c>
    </row>
    <row r="19" spans="1:12" x14ac:dyDescent="0.3">
      <c r="A19" t="s">
        <v>323</v>
      </c>
      <c r="B19" t="s">
        <v>333</v>
      </c>
      <c r="E19" t="s">
        <v>211</v>
      </c>
      <c r="F19" t="s">
        <v>176</v>
      </c>
      <c r="H19" t="s">
        <v>227</v>
      </c>
      <c r="I19" t="s">
        <v>176</v>
      </c>
      <c r="K19" t="s">
        <v>198</v>
      </c>
      <c r="L19" t="s">
        <v>175</v>
      </c>
    </row>
    <row r="20" spans="1:12" x14ac:dyDescent="0.3">
      <c r="A20" t="s">
        <v>326</v>
      </c>
      <c r="B20" t="s">
        <v>333</v>
      </c>
      <c r="E20" t="s">
        <v>183</v>
      </c>
      <c r="F20" t="s">
        <v>175</v>
      </c>
      <c r="H20" t="s">
        <v>228</v>
      </c>
      <c r="I20" t="s">
        <v>176</v>
      </c>
      <c r="K20" t="s">
        <v>197</v>
      </c>
      <c r="L20" t="s">
        <v>175</v>
      </c>
    </row>
    <row r="21" spans="1:12" x14ac:dyDescent="0.3">
      <c r="A21" t="s">
        <v>325</v>
      </c>
      <c r="B21" t="s">
        <v>333</v>
      </c>
      <c r="E21" t="s">
        <v>212</v>
      </c>
      <c r="F21" t="s">
        <v>176</v>
      </c>
      <c r="H21" t="s">
        <v>190</v>
      </c>
      <c r="I21" t="s">
        <v>175</v>
      </c>
      <c r="K21" t="s">
        <v>243</v>
      </c>
      <c r="L21" t="s">
        <v>176</v>
      </c>
    </row>
    <row r="22" spans="1:12" x14ac:dyDescent="0.3">
      <c r="A22" t="s">
        <v>327</v>
      </c>
      <c r="B22" t="s">
        <v>334</v>
      </c>
      <c r="E22" t="s">
        <v>184</v>
      </c>
      <c r="F22" t="s">
        <v>175</v>
      </c>
      <c r="H22" t="s">
        <v>191</v>
      </c>
      <c r="I22" t="s">
        <v>175</v>
      </c>
      <c r="K22" t="s">
        <v>244</v>
      </c>
      <c r="L22" t="s">
        <v>176</v>
      </c>
    </row>
    <row r="23" spans="1:12" x14ac:dyDescent="0.3">
      <c r="A23" t="s">
        <v>328</v>
      </c>
      <c r="B23" t="s">
        <v>335</v>
      </c>
      <c r="E23" t="s">
        <v>213</v>
      </c>
      <c r="F23" t="s">
        <v>176</v>
      </c>
      <c r="H23" t="s">
        <v>193</v>
      </c>
      <c r="I23" t="s">
        <v>175</v>
      </c>
      <c r="K23" t="s">
        <v>245</v>
      </c>
      <c r="L23" t="s">
        <v>176</v>
      </c>
    </row>
    <row r="24" spans="1:12" x14ac:dyDescent="0.3">
      <c r="A24" t="s">
        <v>329</v>
      </c>
      <c r="B24" t="s">
        <v>336</v>
      </c>
      <c r="E24" t="s">
        <v>185</v>
      </c>
      <c r="F24" t="s">
        <v>175</v>
      </c>
      <c r="H24" t="s">
        <v>192</v>
      </c>
      <c r="I24" t="s">
        <v>175</v>
      </c>
      <c r="K24" t="s">
        <v>246</v>
      </c>
      <c r="L24" t="s">
        <v>176</v>
      </c>
    </row>
    <row r="25" spans="1:12" x14ac:dyDescent="0.3">
      <c r="A25" t="s">
        <v>330</v>
      </c>
      <c r="B25" t="s">
        <v>337</v>
      </c>
      <c r="K25" t="s">
        <v>247</v>
      </c>
      <c r="L25" t="s">
        <v>176</v>
      </c>
    </row>
    <row r="26" spans="1:12" x14ac:dyDescent="0.3">
      <c r="A26" t="s">
        <v>331</v>
      </c>
      <c r="B26" t="s">
        <v>338</v>
      </c>
    </row>
    <row r="27" spans="1:12" x14ac:dyDescent="0.3">
      <c r="A27" t="s">
        <v>332</v>
      </c>
      <c r="B27" t="s">
        <v>339</v>
      </c>
    </row>
    <row r="30" spans="1:12" x14ac:dyDescent="0.3">
      <c r="A30" t="s">
        <v>345</v>
      </c>
    </row>
    <row r="31" spans="1:12" x14ac:dyDescent="0.3">
      <c r="A31" s="31" t="s">
        <v>346</v>
      </c>
    </row>
  </sheetData>
  <dataValidations disablePrompts="1" count="1">
    <dataValidation allowBlank="1" showErrorMessage="1" sqref="F1 I1 L1"/>
  </dataValidations>
  <hyperlinks>
    <hyperlink ref="A3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showGridLines="0" workbookViewId="0">
      <selection activeCell="M42" sqref="M42"/>
    </sheetView>
  </sheetViews>
  <sheetFormatPr defaultColWidth="9.109375" defaultRowHeight="14.4" x14ac:dyDescent="0.3"/>
  <cols>
    <col min="1" max="16384" width="9.109375" style="16"/>
  </cols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opLeftCell="A19" workbookViewId="0">
      <selection activeCell="C44" sqref="C44"/>
    </sheetView>
  </sheetViews>
  <sheetFormatPr defaultRowHeight="14.4" x14ac:dyDescent="0.3"/>
  <cols>
    <col min="1" max="1" width="25" bestFit="1" customWidth="1"/>
    <col min="2" max="2" width="34.6640625" bestFit="1" customWidth="1"/>
    <col min="3" max="3" width="25" bestFit="1" customWidth="1"/>
    <col min="4" max="4" width="26.5546875" bestFit="1" customWidth="1"/>
    <col min="5" max="5" width="50.5546875" bestFit="1" customWidth="1"/>
    <col min="6" max="6" width="25" bestFit="1" customWidth="1"/>
    <col min="10" max="10" width="13.88671875" bestFit="1" customWidth="1"/>
    <col min="11" max="11" width="23.6640625" bestFit="1" customWidth="1"/>
  </cols>
  <sheetData>
    <row r="1" spans="1:12" x14ac:dyDescent="0.3">
      <c r="A1" s="11" t="s">
        <v>40</v>
      </c>
      <c r="D1" s="11" t="s">
        <v>106</v>
      </c>
      <c r="E1" t="s">
        <v>70</v>
      </c>
      <c r="F1" t="s">
        <v>107</v>
      </c>
    </row>
    <row r="2" spans="1:12" x14ac:dyDescent="0.3">
      <c r="A2" t="s">
        <v>18</v>
      </c>
      <c r="D2" s="18" t="s">
        <v>159</v>
      </c>
      <c r="E2" t="s">
        <v>24</v>
      </c>
      <c r="F2" t="s">
        <v>24</v>
      </c>
    </row>
    <row r="3" spans="1:12" x14ac:dyDescent="0.3">
      <c r="A3" t="s">
        <v>17</v>
      </c>
      <c r="D3" s="18" t="s">
        <v>160</v>
      </c>
      <c r="E3" t="s">
        <v>98</v>
      </c>
      <c r="F3" t="s">
        <v>101</v>
      </c>
      <c r="J3" s="18"/>
    </row>
    <row r="4" spans="1:12" x14ac:dyDescent="0.3">
      <c r="A4" t="s">
        <v>23</v>
      </c>
      <c r="D4" s="18" t="s">
        <v>161</v>
      </c>
      <c r="E4" t="s">
        <v>99</v>
      </c>
      <c r="F4" t="s">
        <v>101</v>
      </c>
      <c r="J4" s="18"/>
    </row>
    <row r="5" spans="1:12" x14ac:dyDescent="0.3">
      <c r="A5" t="s">
        <v>16</v>
      </c>
      <c r="D5" s="18" t="s">
        <v>162</v>
      </c>
      <c r="E5" t="s">
        <v>24</v>
      </c>
      <c r="F5" t="s">
        <v>24</v>
      </c>
      <c r="J5" s="18"/>
    </row>
    <row r="6" spans="1:12" x14ac:dyDescent="0.3">
      <c r="A6" t="s">
        <v>20</v>
      </c>
      <c r="D6" s="18" t="s">
        <v>163</v>
      </c>
      <c r="E6" t="s">
        <v>98</v>
      </c>
      <c r="F6" t="s">
        <v>101</v>
      </c>
      <c r="J6" s="18"/>
    </row>
    <row r="7" spans="1:12" x14ac:dyDescent="0.3">
      <c r="A7" t="s">
        <v>21</v>
      </c>
      <c r="D7" s="18" t="s">
        <v>164</v>
      </c>
      <c r="E7" t="s">
        <v>15</v>
      </c>
      <c r="F7" t="s">
        <v>101</v>
      </c>
      <c r="J7" s="18"/>
    </row>
    <row r="8" spans="1:12" x14ac:dyDescent="0.3">
      <c r="A8" t="s">
        <v>19</v>
      </c>
      <c r="D8" s="6" t="s">
        <v>411</v>
      </c>
      <c r="E8" t="s">
        <v>154</v>
      </c>
      <c r="F8" t="s">
        <v>18</v>
      </c>
      <c r="J8" s="18"/>
    </row>
    <row r="9" spans="1:12" x14ac:dyDescent="0.3">
      <c r="A9" t="s">
        <v>24</v>
      </c>
      <c r="D9" s="6" t="s">
        <v>412</v>
      </c>
      <c r="E9" t="s">
        <v>94</v>
      </c>
      <c r="F9" t="s">
        <v>18</v>
      </c>
      <c r="J9" s="6"/>
    </row>
    <row r="10" spans="1:12" x14ac:dyDescent="0.3">
      <c r="D10" s="6" t="s">
        <v>410</v>
      </c>
      <c r="E10" t="s">
        <v>95</v>
      </c>
      <c r="F10" t="s">
        <v>23</v>
      </c>
      <c r="J10" s="6"/>
    </row>
    <row r="11" spans="1:12" s="11" customFormat="1" x14ac:dyDescent="0.3">
      <c r="A11" s="11" t="s">
        <v>40</v>
      </c>
      <c r="D11" s="18" t="s">
        <v>413</v>
      </c>
      <c r="E11" s="21" t="s">
        <v>393</v>
      </c>
      <c r="F11" t="s">
        <v>23</v>
      </c>
      <c r="J11" s="18"/>
      <c r="K11"/>
      <c r="L11"/>
    </row>
    <row r="12" spans="1:12" x14ac:dyDescent="0.3">
      <c r="A12" t="s">
        <v>176</v>
      </c>
      <c r="D12" s="18" t="s">
        <v>414</v>
      </c>
      <c r="E12" s="32" t="s">
        <v>394</v>
      </c>
      <c r="F12" t="s">
        <v>23</v>
      </c>
      <c r="J12" s="18"/>
    </row>
    <row r="13" spans="1:12" x14ac:dyDescent="0.3">
      <c r="A13" t="s">
        <v>175</v>
      </c>
      <c r="D13" s="18" t="s">
        <v>415</v>
      </c>
      <c r="E13" s="32" t="s">
        <v>395</v>
      </c>
      <c r="F13" t="s">
        <v>23</v>
      </c>
      <c r="J13" s="18"/>
    </row>
    <row r="14" spans="1:12" x14ac:dyDescent="0.3">
      <c r="D14" s="18" t="s">
        <v>416</v>
      </c>
      <c r="E14" s="32" t="s">
        <v>396</v>
      </c>
      <c r="F14" t="s">
        <v>23</v>
      </c>
      <c r="J14" s="18"/>
    </row>
    <row r="15" spans="1:12" x14ac:dyDescent="0.3">
      <c r="A15" s="11" t="s">
        <v>40</v>
      </c>
      <c r="D15" s="18" t="s">
        <v>417</v>
      </c>
      <c r="E15" t="s">
        <v>96</v>
      </c>
      <c r="F15" t="s">
        <v>23</v>
      </c>
      <c r="J15" s="18"/>
    </row>
    <row r="16" spans="1:12" x14ac:dyDescent="0.3">
      <c r="A16" t="s">
        <v>35</v>
      </c>
      <c r="D16" t="s">
        <v>165</v>
      </c>
      <c r="E16" t="s">
        <v>156</v>
      </c>
      <c r="F16" t="s">
        <v>18</v>
      </c>
      <c r="J16" s="18"/>
    </row>
    <row r="17" spans="1:12" x14ac:dyDescent="0.3">
      <c r="A17" t="s">
        <v>36</v>
      </c>
      <c r="D17" s="18" t="s">
        <v>166</v>
      </c>
      <c r="E17" t="s">
        <v>102</v>
      </c>
      <c r="F17" t="s">
        <v>20</v>
      </c>
      <c r="J17" s="18"/>
    </row>
    <row r="18" spans="1:12" x14ac:dyDescent="0.3">
      <c r="A18" t="s">
        <v>37</v>
      </c>
      <c r="D18" s="18" t="s">
        <v>167</v>
      </c>
      <c r="E18" t="s">
        <v>103</v>
      </c>
      <c r="F18" t="s">
        <v>20</v>
      </c>
      <c r="J18" s="18"/>
    </row>
    <row r="19" spans="1:12" x14ac:dyDescent="0.3">
      <c r="A19" t="s">
        <v>38</v>
      </c>
      <c r="D19" s="18" t="s">
        <v>168</v>
      </c>
      <c r="E19" t="s">
        <v>104</v>
      </c>
      <c r="F19" t="s">
        <v>24</v>
      </c>
      <c r="J19" s="18"/>
    </row>
    <row r="20" spans="1:12" x14ac:dyDescent="0.3">
      <c r="D20" s="18" t="s">
        <v>169</v>
      </c>
      <c r="E20" t="s">
        <v>105</v>
      </c>
      <c r="F20" t="s">
        <v>24</v>
      </c>
    </row>
    <row r="21" spans="1:12" x14ac:dyDescent="0.3">
      <c r="A21" s="11" t="s">
        <v>41</v>
      </c>
      <c r="D21" s="18" t="s">
        <v>170</v>
      </c>
      <c r="E21" t="s">
        <v>157</v>
      </c>
      <c r="F21" t="s">
        <v>24</v>
      </c>
    </row>
    <row r="22" spans="1:12" x14ac:dyDescent="0.3">
      <c r="A22" t="s">
        <v>13</v>
      </c>
      <c r="D22" s="18" t="s">
        <v>171</v>
      </c>
      <c r="E22" t="s">
        <v>97</v>
      </c>
      <c r="F22" t="s">
        <v>23</v>
      </c>
    </row>
    <row r="23" spans="1:12" x14ac:dyDescent="0.3">
      <c r="A23" t="s">
        <v>39</v>
      </c>
      <c r="D23" s="18" t="s">
        <v>172</v>
      </c>
      <c r="E23" t="s">
        <v>100</v>
      </c>
      <c r="F23" t="s">
        <v>101</v>
      </c>
    </row>
    <row r="24" spans="1:12" x14ac:dyDescent="0.3">
      <c r="D24" s="18" t="s">
        <v>173</v>
      </c>
      <c r="E24" t="s">
        <v>158</v>
      </c>
      <c r="F24" t="s">
        <v>24</v>
      </c>
      <c r="J24" t="s">
        <v>155</v>
      </c>
      <c r="K24" t="s">
        <v>156</v>
      </c>
      <c r="L24" t="s">
        <v>18</v>
      </c>
    </row>
    <row r="25" spans="1:12" x14ac:dyDescent="0.3">
      <c r="A25" t="s">
        <v>132</v>
      </c>
    </row>
    <row r="26" spans="1:12" x14ac:dyDescent="0.3">
      <c r="A26" t="s">
        <v>42</v>
      </c>
    </row>
    <row r="27" spans="1:12" x14ac:dyDescent="0.3">
      <c r="A27" t="s">
        <v>43</v>
      </c>
    </row>
    <row r="28" spans="1:12" x14ac:dyDescent="0.3">
      <c r="A28" t="s">
        <v>65</v>
      </c>
    </row>
    <row r="29" spans="1:12" x14ac:dyDescent="0.3">
      <c r="A29" t="s">
        <v>66</v>
      </c>
    </row>
    <row r="30" spans="1:12" x14ac:dyDescent="0.3">
      <c r="D30" t="s">
        <v>131</v>
      </c>
      <c r="E30" t="s">
        <v>108</v>
      </c>
      <c r="F30" t="s">
        <v>108</v>
      </c>
    </row>
    <row r="31" spans="1:12" x14ac:dyDescent="0.3">
      <c r="A31" t="s">
        <v>48</v>
      </c>
      <c r="B31" t="s">
        <v>153</v>
      </c>
      <c r="D31" t="s">
        <v>129</v>
      </c>
      <c r="E31" t="s">
        <v>130</v>
      </c>
      <c r="F31" t="s">
        <v>37</v>
      </c>
    </row>
    <row r="32" spans="1:12" x14ac:dyDescent="0.3">
      <c r="A32" t="s">
        <v>44</v>
      </c>
      <c r="B32" t="s">
        <v>265</v>
      </c>
      <c r="D32" t="s">
        <v>364</v>
      </c>
      <c r="E32" t="s">
        <v>133</v>
      </c>
      <c r="F32" t="s">
        <v>35</v>
      </c>
    </row>
    <row r="33" spans="1:6" x14ac:dyDescent="0.3">
      <c r="A33" t="s">
        <v>45</v>
      </c>
      <c r="B33" t="s">
        <v>266</v>
      </c>
      <c r="D33" t="s">
        <v>366</v>
      </c>
      <c r="E33" t="s">
        <v>134</v>
      </c>
      <c r="F33" t="s">
        <v>35</v>
      </c>
    </row>
    <row r="34" spans="1:6" x14ac:dyDescent="0.3">
      <c r="A34" t="s">
        <v>46</v>
      </c>
      <c r="B34" t="s">
        <v>267</v>
      </c>
      <c r="D34" t="s">
        <v>367</v>
      </c>
      <c r="E34" t="s">
        <v>135</v>
      </c>
      <c r="F34" t="s">
        <v>35</v>
      </c>
    </row>
    <row r="35" spans="1:6" x14ac:dyDescent="0.3">
      <c r="A35" t="s">
        <v>47</v>
      </c>
      <c r="B35" t="s">
        <v>268</v>
      </c>
      <c r="D35" t="s">
        <v>391</v>
      </c>
      <c r="E35" t="s">
        <v>356</v>
      </c>
      <c r="F35" t="s">
        <v>36</v>
      </c>
    </row>
    <row r="36" spans="1:6" x14ac:dyDescent="0.3">
      <c r="D36" t="s">
        <v>392</v>
      </c>
      <c r="E36" t="s">
        <v>360</v>
      </c>
      <c r="F36" t="s">
        <v>36</v>
      </c>
    </row>
    <row r="37" spans="1:6" x14ac:dyDescent="0.3">
      <c r="A37" t="s">
        <v>49</v>
      </c>
      <c r="D37" t="s">
        <v>116</v>
      </c>
      <c r="E37" t="s">
        <v>117</v>
      </c>
      <c r="F37" t="s">
        <v>36</v>
      </c>
    </row>
    <row r="38" spans="1:6" x14ac:dyDescent="0.3">
      <c r="A38" t="s">
        <v>50</v>
      </c>
      <c r="D38" t="s">
        <v>118</v>
      </c>
      <c r="E38" t="s">
        <v>121</v>
      </c>
      <c r="F38" t="s">
        <v>36</v>
      </c>
    </row>
    <row r="39" spans="1:6" x14ac:dyDescent="0.3">
      <c r="A39" t="s">
        <v>51</v>
      </c>
      <c r="D39" t="s">
        <v>119</v>
      </c>
      <c r="E39" t="s">
        <v>120</v>
      </c>
      <c r="F39" t="s">
        <v>36</v>
      </c>
    </row>
    <row r="40" spans="1:6" x14ac:dyDescent="0.3">
      <c r="A40" t="s">
        <v>52</v>
      </c>
      <c r="D40" t="s">
        <v>122</v>
      </c>
      <c r="E40" t="s">
        <v>123</v>
      </c>
      <c r="F40" t="s">
        <v>36</v>
      </c>
    </row>
    <row r="41" spans="1:6" x14ac:dyDescent="0.3">
      <c r="D41" t="s">
        <v>124</v>
      </c>
      <c r="E41" t="s">
        <v>123</v>
      </c>
      <c r="F41" t="s">
        <v>36</v>
      </c>
    </row>
    <row r="42" spans="1:6" x14ac:dyDescent="0.3">
      <c r="A42" t="s">
        <v>152</v>
      </c>
      <c r="B42" t="s">
        <v>153</v>
      </c>
      <c r="D42" t="s">
        <v>114</v>
      </c>
      <c r="E42" t="s">
        <v>115</v>
      </c>
      <c r="F42" t="s">
        <v>35</v>
      </c>
    </row>
    <row r="43" spans="1:6" x14ac:dyDescent="0.3">
      <c r="A43" t="s">
        <v>146</v>
      </c>
      <c r="B43" t="s">
        <v>149</v>
      </c>
      <c r="D43" t="s">
        <v>386</v>
      </c>
      <c r="E43" t="s">
        <v>387</v>
      </c>
      <c r="F43" t="s">
        <v>35</v>
      </c>
    </row>
    <row r="44" spans="1:6" x14ac:dyDescent="0.3">
      <c r="A44" t="s">
        <v>147</v>
      </c>
      <c r="B44" t="s">
        <v>150</v>
      </c>
      <c r="D44" t="s">
        <v>388</v>
      </c>
      <c r="E44" t="s">
        <v>389</v>
      </c>
      <c r="F44" t="s">
        <v>37</v>
      </c>
    </row>
    <row r="45" spans="1:6" x14ac:dyDescent="0.3">
      <c r="A45" t="s">
        <v>148</v>
      </c>
      <c r="B45" t="s">
        <v>151</v>
      </c>
      <c r="D45" t="s">
        <v>125</v>
      </c>
      <c r="E45" t="s">
        <v>126</v>
      </c>
      <c r="F45" t="s">
        <v>37</v>
      </c>
    </row>
    <row r="46" spans="1:6" x14ac:dyDescent="0.3">
      <c r="D46" t="s">
        <v>128</v>
      </c>
      <c r="E46" t="s">
        <v>127</v>
      </c>
      <c r="F46" t="s">
        <v>37</v>
      </c>
    </row>
    <row r="47" spans="1:6" x14ac:dyDescent="0.3">
      <c r="A47" t="s">
        <v>53</v>
      </c>
      <c r="B47" t="s">
        <v>255</v>
      </c>
      <c r="D47" t="s">
        <v>109</v>
      </c>
      <c r="E47" t="s">
        <v>112</v>
      </c>
      <c r="F47" t="s">
        <v>38</v>
      </c>
    </row>
    <row r="48" spans="1:6" x14ac:dyDescent="0.3">
      <c r="A48" t="s">
        <v>55</v>
      </c>
      <c r="B48" t="s">
        <v>57</v>
      </c>
      <c r="D48" t="s">
        <v>110</v>
      </c>
      <c r="E48" t="s">
        <v>112</v>
      </c>
      <c r="F48" t="s">
        <v>38</v>
      </c>
    </row>
    <row r="49" spans="1:6" x14ac:dyDescent="0.3">
      <c r="A49" t="s">
        <v>262</v>
      </c>
      <c r="B49" t="s">
        <v>261</v>
      </c>
      <c r="D49" t="s">
        <v>390</v>
      </c>
      <c r="E49" t="s">
        <v>113</v>
      </c>
      <c r="F49" t="s">
        <v>38</v>
      </c>
    </row>
    <row r="50" spans="1:6" x14ac:dyDescent="0.3">
      <c r="A50" t="s">
        <v>259</v>
      </c>
      <c r="B50" t="s">
        <v>260</v>
      </c>
    </row>
    <row r="51" spans="1:6" x14ac:dyDescent="0.3">
      <c r="A51" t="s">
        <v>257</v>
      </c>
      <c r="B51" t="s">
        <v>258</v>
      </c>
    </row>
    <row r="52" spans="1:6" x14ac:dyDescent="0.3">
      <c r="A52" t="s">
        <v>56</v>
      </c>
      <c r="B52" t="s">
        <v>58</v>
      </c>
    </row>
    <row r="53" spans="1:6" x14ac:dyDescent="0.3">
      <c r="A53" t="s">
        <v>44</v>
      </c>
      <c r="B53" t="s">
        <v>59</v>
      </c>
    </row>
    <row r="54" spans="1:6" x14ac:dyDescent="0.3">
      <c r="A54" t="s">
        <v>45</v>
      </c>
      <c r="B54" t="s">
        <v>60</v>
      </c>
    </row>
    <row r="55" spans="1:6" x14ac:dyDescent="0.3">
      <c r="A55" t="s">
        <v>46</v>
      </c>
      <c r="B55" t="s">
        <v>61</v>
      </c>
    </row>
    <row r="56" spans="1:6" x14ac:dyDescent="0.3">
      <c r="A56" t="s">
        <v>47</v>
      </c>
      <c r="B56" t="s">
        <v>62</v>
      </c>
    </row>
    <row r="58" spans="1:6" x14ac:dyDescent="0.3">
      <c r="A58" t="s">
        <v>71</v>
      </c>
      <c r="B58" t="s">
        <v>255</v>
      </c>
    </row>
    <row r="59" spans="1:6" x14ac:dyDescent="0.3">
      <c r="A59" t="s">
        <v>63</v>
      </c>
      <c r="B59" t="s">
        <v>67</v>
      </c>
    </row>
    <row r="60" spans="1:6" x14ac:dyDescent="0.3">
      <c r="A60" t="s">
        <v>64</v>
      </c>
      <c r="B60" t="s">
        <v>68</v>
      </c>
    </row>
    <row r="61" spans="1:6" x14ac:dyDescent="0.3">
      <c r="A61" t="s">
        <v>43</v>
      </c>
      <c r="B61" t="s">
        <v>69</v>
      </c>
    </row>
    <row r="62" spans="1:6" x14ac:dyDescent="0.3">
      <c r="A62" t="s">
        <v>138</v>
      </c>
      <c r="B62" t="s">
        <v>140</v>
      </c>
    </row>
    <row r="63" spans="1:6" x14ac:dyDescent="0.3">
      <c r="A63" t="s">
        <v>263</v>
      </c>
      <c r="B63" t="s">
        <v>264</v>
      </c>
    </row>
    <row r="64" spans="1:6" x14ac:dyDescent="0.3">
      <c r="A64" t="s">
        <v>139</v>
      </c>
      <c r="B64" t="s">
        <v>141</v>
      </c>
    </row>
    <row r="68" spans="1:2" x14ac:dyDescent="0.3">
      <c r="A68" s="11" t="s">
        <v>177</v>
      </c>
      <c r="B68" t="s">
        <v>248</v>
      </c>
    </row>
    <row r="69" spans="1:2" x14ac:dyDescent="0.3">
      <c r="A69" t="s">
        <v>199</v>
      </c>
      <c r="B69" t="s">
        <v>176</v>
      </c>
    </row>
    <row r="70" spans="1:2" x14ac:dyDescent="0.3">
      <c r="A70" t="s">
        <v>200</v>
      </c>
      <c r="B70" t="s">
        <v>176</v>
      </c>
    </row>
    <row r="71" spans="1:2" x14ac:dyDescent="0.3">
      <c r="A71" t="s">
        <v>201</v>
      </c>
      <c r="B71" t="s">
        <v>176</v>
      </c>
    </row>
    <row r="72" spans="1:2" x14ac:dyDescent="0.3">
      <c r="A72" s="21" t="s">
        <v>178</v>
      </c>
      <c r="B72" t="s">
        <v>175</v>
      </c>
    </row>
    <row r="73" spans="1:2" x14ac:dyDescent="0.3">
      <c r="A73" t="s">
        <v>202</v>
      </c>
      <c r="B73" t="s">
        <v>176</v>
      </c>
    </row>
    <row r="74" spans="1:2" x14ac:dyDescent="0.3">
      <c r="A74" t="s">
        <v>203</v>
      </c>
      <c r="B74" t="s">
        <v>176</v>
      </c>
    </row>
    <row r="75" spans="1:2" x14ac:dyDescent="0.3">
      <c r="A75" t="s">
        <v>204</v>
      </c>
      <c r="B75" t="s">
        <v>176</v>
      </c>
    </row>
    <row r="76" spans="1:2" x14ac:dyDescent="0.3">
      <c r="A76" t="s">
        <v>205</v>
      </c>
      <c r="B76" t="s">
        <v>176</v>
      </c>
    </row>
    <row r="77" spans="1:2" x14ac:dyDescent="0.3">
      <c r="A77" t="s">
        <v>206</v>
      </c>
      <c r="B77" t="s">
        <v>176</v>
      </c>
    </row>
    <row r="78" spans="1:2" x14ac:dyDescent="0.3">
      <c r="A78" t="s">
        <v>207</v>
      </c>
      <c r="B78" t="s">
        <v>176</v>
      </c>
    </row>
    <row r="79" spans="1:2" x14ac:dyDescent="0.3">
      <c r="A79" t="s">
        <v>179</v>
      </c>
      <c r="B79" t="s">
        <v>175</v>
      </c>
    </row>
    <row r="80" spans="1:2" x14ac:dyDescent="0.3">
      <c r="A80" t="s">
        <v>208</v>
      </c>
      <c r="B80" t="s">
        <v>176</v>
      </c>
    </row>
    <row r="81" spans="1:2" x14ac:dyDescent="0.3">
      <c r="A81" t="s">
        <v>209</v>
      </c>
      <c r="B81" t="s">
        <v>176</v>
      </c>
    </row>
    <row r="82" spans="1:2" x14ac:dyDescent="0.3">
      <c r="A82" t="s">
        <v>180</v>
      </c>
      <c r="B82" t="s">
        <v>175</v>
      </c>
    </row>
    <row r="83" spans="1:2" x14ac:dyDescent="0.3">
      <c r="A83" t="s">
        <v>181</v>
      </c>
      <c r="B83" t="s">
        <v>175</v>
      </c>
    </row>
    <row r="84" spans="1:2" x14ac:dyDescent="0.3">
      <c r="A84" t="s">
        <v>210</v>
      </c>
      <c r="B84" t="s">
        <v>176</v>
      </c>
    </row>
    <row r="85" spans="1:2" x14ac:dyDescent="0.3">
      <c r="A85" t="s">
        <v>182</v>
      </c>
      <c r="B85" t="s">
        <v>175</v>
      </c>
    </row>
    <row r="86" spans="1:2" x14ac:dyDescent="0.3">
      <c r="A86" t="s">
        <v>211</v>
      </c>
      <c r="B86" t="s">
        <v>176</v>
      </c>
    </row>
    <row r="87" spans="1:2" x14ac:dyDescent="0.3">
      <c r="A87" t="s">
        <v>183</v>
      </c>
      <c r="B87" t="s">
        <v>175</v>
      </c>
    </row>
    <row r="88" spans="1:2" x14ac:dyDescent="0.3">
      <c r="A88" t="s">
        <v>212</v>
      </c>
      <c r="B88" t="s">
        <v>176</v>
      </c>
    </row>
    <row r="89" spans="1:2" x14ac:dyDescent="0.3">
      <c r="A89" t="s">
        <v>184</v>
      </c>
      <c r="B89" t="s">
        <v>175</v>
      </c>
    </row>
    <row r="90" spans="1:2" x14ac:dyDescent="0.3">
      <c r="A90" t="s">
        <v>213</v>
      </c>
      <c r="B90" t="s">
        <v>176</v>
      </c>
    </row>
    <row r="91" spans="1:2" x14ac:dyDescent="0.3">
      <c r="A91" t="s">
        <v>185</v>
      </c>
      <c r="B91" t="s">
        <v>175</v>
      </c>
    </row>
    <row r="92" spans="1:2" x14ac:dyDescent="0.3">
      <c r="A92" t="s">
        <v>214</v>
      </c>
      <c r="B92" t="s">
        <v>176</v>
      </c>
    </row>
    <row r="93" spans="1:2" x14ac:dyDescent="0.3">
      <c r="A93" t="s">
        <v>215</v>
      </c>
      <c r="B93" t="s">
        <v>176</v>
      </c>
    </row>
    <row r="94" spans="1:2" x14ac:dyDescent="0.3">
      <c r="A94" t="s">
        <v>216</v>
      </c>
      <c r="B94" t="s">
        <v>176</v>
      </c>
    </row>
    <row r="95" spans="1:2" x14ac:dyDescent="0.3">
      <c r="A95" t="s">
        <v>186</v>
      </c>
      <c r="B95" t="s">
        <v>175</v>
      </c>
    </row>
    <row r="96" spans="1:2" x14ac:dyDescent="0.3">
      <c r="A96" t="s">
        <v>217</v>
      </c>
      <c r="B96" t="s">
        <v>176</v>
      </c>
    </row>
    <row r="97" spans="1:2" x14ac:dyDescent="0.3">
      <c r="A97" t="s">
        <v>187</v>
      </c>
      <c r="B97" t="s">
        <v>175</v>
      </c>
    </row>
    <row r="98" spans="1:2" x14ac:dyDescent="0.3">
      <c r="A98" t="s">
        <v>218</v>
      </c>
      <c r="B98" t="s">
        <v>176</v>
      </c>
    </row>
    <row r="99" spans="1:2" x14ac:dyDescent="0.3">
      <c r="A99" t="s">
        <v>219</v>
      </c>
      <c r="B99" t="s">
        <v>176</v>
      </c>
    </row>
    <row r="100" spans="1:2" x14ac:dyDescent="0.3">
      <c r="A100" t="s">
        <v>220</v>
      </c>
      <c r="B100" t="s">
        <v>176</v>
      </c>
    </row>
    <row r="101" spans="1:2" x14ac:dyDescent="0.3">
      <c r="A101" t="s">
        <v>221</v>
      </c>
      <c r="B101" t="s">
        <v>176</v>
      </c>
    </row>
    <row r="102" spans="1:2" x14ac:dyDescent="0.3">
      <c r="A102" t="s">
        <v>188</v>
      </c>
      <c r="B102" t="s">
        <v>175</v>
      </c>
    </row>
    <row r="103" spans="1:2" x14ac:dyDescent="0.3">
      <c r="A103" t="s">
        <v>189</v>
      </c>
      <c r="B103" t="s">
        <v>175</v>
      </c>
    </row>
    <row r="104" spans="1:2" x14ac:dyDescent="0.3">
      <c r="A104" t="s">
        <v>222</v>
      </c>
      <c r="B104" t="s">
        <v>176</v>
      </c>
    </row>
    <row r="105" spans="1:2" x14ac:dyDescent="0.3">
      <c r="A105" t="s">
        <v>223</v>
      </c>
      <c r="B105" t="s">
        <v>176</v>
      </c>
    </row>
    <row r="106" spans="1:2" x14ac:dyDescent="0.3">
      <c r="A106" t="s">
        <v>224</v>
      </c>
      <c r="B106" t="s">
        <v>176</v>
      </c>
    </row>
    <row r="107" spans="1:2" x14ac:dyDescent="0.3">
      <c r="A107" t="s">
        <v>225</v>
      </c>
      <c r="B107" t="s">
        <v>176</v>
      </c>
    </row>
    <row r="108" spans="1:2" x14ac:dyDescent="0.3">
      <c r="A108" t="s">
        <v>226</v>
      </c>
      <c r="B108" t="s">
        <v>176</v>
      </c>
    </row>
    <row r="109" spans="1:2" x14ac:dyDescent="0.3">
      <c r="A109" t="s">
        <v>227</v>
      </c>
      <c r="B109" t="s">
        <v>176</v>
      </c>
    </row>
    <row r="110" spans="1:2" x14ac:dyDescent="0.3">
      <c r="A110" t="s">
        <v>228</v>
      </c>
      <c r="B110" t="s">
        <v>176</v>
      </c>
    </row>
    <row r="111" spans="1:2" x14ac:dyDescent="0.3">
      <c r="A111" t="s">
        <v>190</v>
      </c>
      <c r="B111" t="s">
        <v>175</v>
      </c>
    </row>
    <row r="112" spans="1:2" x14ac:dyDescent="0.3">
      <c r="A112" t="s">
        <v>191</v>
      </c>
      <c r="B112" t="s">
        <v>175</v>
      </c>
    </row>
    <row r="113" spans="1:2" x14ac:dyDescent="0.3">
      <c r="A113" t="s">
        <v>193</v>
      </c>
      <c r="B113" t="s">
        <v>175</v>
      </c>
    </row>
    <row r="114" spans="1:2" x14ac:dyDescent="0.3">
      <c r="A114" t="s">
        <v>192</v>
      </c>
      <c r="B114" t="s">
        <v>175</v>
      </c>
    </row>
    <row r="115" spans="1:2" x14ac:dyDescent="0.3">
      <c r="A115" t="s">
        <v>229</v>
      </c>
      <c r="B115" t="s">
        <v>176</v>
      </c>
    </row>
    <row r="116" spans="1:2" x14ac:dyDescent="0.3">
      <c r="A116" t="s">
        <v>230</v>
      </c>
      <c r="B116" t="s">
        <v>176</v>
      </c>
    </row>
    <row r="117" spans="1:2" x14ac:dyDescent="0.3">
      <c r="A117" t="s">
        <v>231</v>
      </c>
      <c r="B117" t="s">
        <v>176</v>
      </c>
    </row>
    <row r="118" spans="1:2" x14ac:dyDescent="0.3">
      <c r="A118" t="s">
        <v>232</v>
      </c>
      <c r="B118" t="s">
        <v>176</v>
      </c>
    </row>
    <row r="119" spans="1:2" x14ac:dyDescent="0.3">
      <c r="A119" t="s">
        <v>233</v>
      </c>
      <c r="B119" t="s">
        <v>176</v>
      </c>
    </row>
    <row r="120" spans="1:2" x14ac:dyDescent="0.3">
      <c r="A120" t="s">
        <v>234</v>
      </c>
      <c r="B120" t="s">
        <v>176</v>
      </c>
    </row>
    <row r="121" spans="1:2" x14ac:dyDescent="0.3">
      <c r="A121" t="s">
        <v>235</v>
      </c>
      <c r="B121" t="s">
        <v>176</v>
      </c>
    </row>
    <row r="122" spans="1:2" x14ac:dyDescent="0.3">
      <c r="A122" t="s">
        <v>236</v>
      </c>
      <c r="B122" t="s">
        <v>176</v>
      </c>
    </row>
    <row r="123" spans="1:2" x14ac:dyDescent="0.3">
      <c r="A123" t="s">
        <v>237</v>
      </c>
      <c r="B123" t="s">
        <v>176</v>
      </c>
    </row>
    <row r="124" spans="1:2" x14ac:dyDescent="0.3">
      <c r="A124" t="s">
        <v>238</v>
      </c>
      <c r="B124" t="s">
        <v>176</v>
      </c>
    </row>
    <row r="125" spans="1:2" x14ac:dyDescent="0.3">
      <c r="A125" t="s">
        <v>194</v>
      </c>
      <c r="B125" t="s">
        <v>175</v>
      </c>
    </row>
    <row r="126" spans="1:2" x14ac:dyDescent="0.3">
      <c r="A126" t="s">
        <v>239</v>
      </c>
      <c r="B126" t="s">
        <v>176</v>
      </c>
    </row>
    <row r="127" spans="1:2" x14ac:dyDescent="0.3">
      <c r="A127" t="s">
        <v>195</v>
      </c>
      <c r="B127" t="s">
        <v>175</v>
      </c>
    </row>
    <row r="128" spans="1:2" x14ac:dyDescent="0.3">
      <c r="A128" t="s">
        <v>240</v>
      </c>
      <c r="B128" t="s">
        <v>176</v>
      </c>
    </row>
    <row r="129" spans="1:2" x14ac:dyDescent="0.3">
      <c r="A129" t="s">
        <v>241</v>
      </c>
      <c r="B129" t="s">
        <v>176</v>
      </c>
    </row>
    <row r="130" spans="1:2" x14ac:dyDescent="0.3">
      <c r="A130" t="s">
        <v>196</v>
      </c>
      <c r="B130" t="s">
        <v>175</v>
      </c>
    </row>
    <row r="131" spans="1:2" x14ac:dyDescent="0.3">
      <c r="A131" t="s">
        <v>242</v>
      </c>
      <c r="B131" t="s">
        <v>176</v>
      </c>
    </row>
    <row r="132" spans="1:2" x14ac:dyDescent="0.3">
      <c r="A132" t="s">
        <v>198</v>
      </c>
      <c r="B132" t="s">
        <v>175</v>
      </c>
    </row>
    <row r="133" spans="1:2" x14ac:dyDescent="0.3">
      <c r="A133" t="s">
        <v>197</v>
      </c>
      <c r="B133" t="s">
        <v>175</v>
      </c>
    </row>
    <row r="134" spans="1:2" x14ac:dyDescent="0.3">
      <c r="A134" t="s">
        <v>243</v>
      </c>
      <c r="B134" t="s">
        <v>176</v>
      </c>
    </row>
    <row r="135" spans="1:2" x14ac:dyDescent="0.3">
      <c r="A135" t="s">
        <v>244</v>
      </c>
      <c r="B135" t="s">
        <v>176</v>
      </c>
    </row>
    <row r="136" spans="1:2" x14ac:dyDescent="0.3">
      <c r="A136" t="s">
        <v>245</v>
      </c>
      <c r="B136" t="s">
        <v>176</v>
      </c>
    </row>
    <row r="137" spans="1:2" x14ac:dyDescent="0.3">
      <c r="A137" t="s">
        <v>246</v>
      </c>
      <c r="B137" t="s">
        <v>176</v>
      </c>
    </row>
    <row r="138" spans="1:2" x14ac:dyDescent="0.3">
      <c r="A138" t="s">
        <v>247</v>
      </c>
      <c r="B138" t="s">
        <v>176</v>
      </c>
    </row>
  </sheetData>
  <sortState ref="D2:F24">
    <sortCondition ref="D2:D24"/>
  </sortState>
  <dataValidations count="1">
    <dataValidation allowBlank="1" showErrorMessage="1" sqref="B6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Planner</vt:lpstr>
      <vt:lpstr>Basic Science Details</vt:lpstr>
      <vt:lpstr>Approved GTEs</vt:lpstr>
      <vt:lpstr>Theme Details</vt:lpstr>
      <vt:lpstr>Notes</vt:lpstr>
      <vt:lpstr>Options</vt:lpstr>
      <vt:lpstr>BasicEngAreas</vt:lpstr>
      <vt:lpstr>CSChoice</vt:lpstr>
      <vt:lpstr>IEMSChoice1</vt:lpstr>
      <vt:lpstr>IEMSChoice2</vt:lpstr>
      <vt:lpstr>IEMSChoice3</vt:lpstr>
      <vt:lpstr>IEORChoice</vt:lpstr>
      <vt:lpstr>MSChoice</vt:lpstr>
      <vt:lpstr>ScienceAreas</vt:lpstr>
      <vt:lpstr>SpeechChoice</vt:lpstr>
      <vt:lpstr>ThemeAreas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Wilson</dc:creator>
  <cp:lastModifiedBy>Stephen Erik Pedersen</cp:lastModifiedBy>
  <cp:lastPrinted>2018-06-20T16:36:09Z</cp:lastPrinted>
  <dcterms:created xsi:type="dcterms:W3CDTF">2011-09-12T18:56:00Z</dcterms:created>
  <dcterms:modified xsi:type="dcterms:W3CDTF">2020-08-06T16:34:00Z</dcterms:modified>
</cp:coreProperties>
</file>