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830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maritalabedzpoll/Desktop/25-26 Forms/"/>
    </mc:Choice>
  </mc:AlternateContent>
  <xr:revisionPtr revIDLastSave="0" documentId="13_ncr:1_{166A8EB3-CF49-8448-A409-551809E36B3D}" xr6:coauthVersionLast="47" xr6:coauthVersionMax="47" xr10:uidLastSave="{00000000-0000-0000-0000-000000000000}"/>
  <bookViews>
    <workbookView xWindow="15200" yWindow="760" windowWidth="14060" windowHeight="17100" xr2:uid="{00000000-000D-0000-FFFF-FFFF00000000}"/>
  </bookViews>
  <sheets>
    <sheet name="Planner" sheetId="1" r:id="rId1"/>
    <sheet name="Notes" sheetId="4" r:id="rId2"/>
    <sheet name="Lab-Bearing Science Courses" sheetId="8" state="hidden" r:id="rId3"/>
    <sheet name="Basic Science Details" sheetId="7" r:id="rId4"/>
    <sheet name="Approved GTEs" sheetId="3" r:id="rId5"/>
    <sheet name="Theme Details" sheetId="6" r:id="rId6"/>
    <sheet name="Options" sheetId="2" r:id="rId7"/>
  </sheets>
  <definedNames>
    <definedName name="BasicEngAreas">Options!$A$1:$A$9</definedName>
    <definedName name="CSChoice">Options!$A$21:$A$23</definedName>
    <definedName name="IEMSChoice1">Options!$A$25:$A$27</definedName>
    <definedName name="IEMSChoice2">Options!$A$31:$A$35</definedName>
    <definedName name="IEMSChoice3">Options!$A$37:$A$40</definedName>
    <definedName name="IEORChoice">Options!$A$47:$A$56</definedName>
    <definedName name="MSChoice">Options!$A$58:$A$65</definedName>
    <definedName name="ScienceAreas">Options!$A$15:$A$19</definedName>
    <definedName name="SpeechChoice">Options!$A$42:$A$45</definedName>
    <definedName name="ThemeAreas">Options!$A$11:$A$13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2" i="1" l="1"/>
  <c r="H28" i="1"/>
  <c r="H27" i="1"/>
  <c r="A23" i="1"/>
  <c r="A31" i="1"/>
  <c r="F11" i="1" l="1"/>
  <c r="H18" i="1"/>
  <c r="F21" i="1"/>
  <c r="H23" i="1"/>
  <c r="H24" i="1"/>
  <c r="F26" i="1"/>
  <c r="F30" i="1"/>
  <c r="D30" i="1"/>
  <c r="D29" i="1"/>
  <c r="D28" i="1"/>
  <c r="D27" i="1"/>
  <c r="D26" i="1"/>
  <c r="D25" i="1"/>
  <c r="D24" i="1"/>
  <c r="F3" i="1"/>
  <c r="A3" i="1" l="1"/>
  <c r="F6" i="1"/>
  <c r="C21" i="1" l="1"/>
  <c r="A18" i="1" l="1"/>
  <c r="A13" i="1"/>
  <c r="A8" i="1"/>
  <c r="A1" i="1" s="1"/>
</calcChain>
</file>

<file path=xl/sharedStrings.xml><?xml version="1.0" encoding="utf-8"?>
<sst xmlns="http://schemas.openxmlformats.org/spreadsheetml/2006/main" count="823" uniqueCount="512">
  <si>
    <t>Total Credits</t>
  </si>
  <si>
    <t>Full degree requirements available at catalogs.northwestern.edu</t>
  </si>
  <si>
    <t>Done</t>
  </si>
  <si>
    <t>Course</t>
  </si>
  <si>
    <t>Course Name</t>
  </si>
  <si>
    <t>Notes</t>
  </si>
  <si>
    <t>Mathematics Requirement (4 credits)</t>
  </si>
  <si>
    <t>IEMS Major Program: Engineering Econ (1 credit)</t>
  </si>
  <si>
    <t>Math 220-1</t>
  </si>
  <si>
    <t>Single-variable Differential Calculus</t>
  </si>
  <si>
    <t>CIV_ENV 205</t>
  </si>
  <si>
    <t>Engineering Econ</t>
  </si>
  <si>
    <t>Math 220-2</t>
  </si>
  <si>
    <t>Single-variable Integral Calculus</t>
  </si>
  <si>
    <t>Math 228-1</t>
  </si>
  <si>
    <t>Multivariable Diff. Calc. for Eng.</t>
  </si>
  <si>
    <t>IEMS Major Program:  Computing (3 credits)</t>
  </si>
  <si>
    <t>Math 228-2</t>
  </si>
  <si>
    <t>Multivariable Int. Calc. for Eng.</t>
  </si>
  <si>
    <t>COMP_SCI 111</t>
  </si>
  <si>
    <t>Fundamentals of Computer Programming I</t>
  </si>
  <si>
    <t>Prerequisite for COMP_SCI 211</t>
  </si>
  <si>
    <t>Engineering Analysis and Computer Proficiency (4 credits)</t>
  </si>
  <si>
    <t>COMP_SCI 150</t>
  </si>
  <si>
    <t>Fundamentals of Computer Programming 1.5</t>
  </si>
  <si>
    <t>Gen Eng 205-1</t>
  </si>
  <si>
    <t>EA 1</t>
  </si>
  <si>
    <t>COMP_SCI 217</t>
  </si>
  <si>
    <t>Data Management</t>
  </si>
  <si>
    <t>Gen Eng 205-2</t>
  </si>
  <si>
    <t>EA 2</t>
  </si>
  <si>
    <t>Gen Eng 205-3</t>
  </si>
  <si>
    <t>EA 3</t>
  </si>
  <si>
    <t>IEMS Major Program: Methods Core + PL + Project (9 credits)</t>
  </si>
  <si>
    <t>ESAM 245</t>
  </si>
  <si>
    <t>IEMS 302</t>
  </si>
  <si>
    <t>Probability</t>
  </si>
  <si>
    <t>IE/OR Methods Core</t>
  </si>
  <si>
    <t>Basic Sciences (4 credits; see "Basic Science Details" tab)</t>
  </si>
  <si>
    <t>IEMS 303</t>
  </si>
  <si>
    <t>Statistics</t>
  </si>
  <si>
    <t>Please select…</t>
  </si>
  <si>
    <t>Required Lab Course</t>
  </si>
  <si>
    <t>IEMS 304</t>
  </si>
  <si>
    <t>Statistical Learning</t>
  </si>
  <si>
    <t>IEMS 313</t>
  </si>
  <si>
    <t>Foundations of Optimization</t>
  </si>
  <si>
    <t>IEMS 315</t>
  </si>
  <si>
    <t>Stohastic Models</t>
  </si>
  <si>
    <t>IEMS 317</t>
  </si>
  <si>
    <t>Discrete-Event Systems Simulation</t>
  </si>
  <si>
    <t>Design and Communications (3 credits)</t>
  </si>
  <si>
    <t>Prodn &amp; Logistics</t>
  </si>
  <si>
    <t>DSGN 106-1/Engl 106-1</t>
  </si>
  <si>
    <t>DTC 1</t>
  </si>
  <si>
    <t>IEMS 394</t>
  </si>
  <si>
    <t>IE Client Project Challenge</t>
  </si>
  <si>
    <t>Junior spring or Senior fall</t>
  </si>
  <si>
    <t>DSGN 106-2/Engl 106-2</t>
  </si>
  <si>
    <t>DTC 2</t>
  </si>
  <si>
    <t>Communications Course</t>
  </si>
  <si>
    <t>IEMS Major Program:  IE/OR Electives (3 credits)</t>
  </si>
  <si>
    <t>IE/OR Elective</t>
  </si>
  <si>
    <t>May not count course used for Prodn &amp; Logistics above</t>
  </si>
  <si>
    <t>Theme Courses (7 credits; see "Theme Details" tab)</t>
  </si>
  <si>
    <t>Department</t>
  </si>
  <si>
    <t>IEMS Major Program: MS Electives (2 credits)</t>
  </si>
  <si>
    <t>Elective-MS</t>
  </si>
  <si>
    <t>IEMS Major Program:  General Technical Electives (4 credits)</t>
  </si>
  <si>
    <t>Unrestricted Electives (5 credits)</t>
  </si>
  <si>
    <t>Elective 1</t>
  </si>
  <si>
    <t>Elective 2</t>
  </si>
  <si>
    <t>Elective 3</t>
  </si>
  <si>
    <t>Elective 4</t>
  </si>
  <si>
    <t>See "Approved GTEs" tab for details</t>
  </si>
  <si>
    <t>Allowed Lab-bearing Courses</t>
  </si>
  <si>
    <t>CHEM 131-0: Gen Chem 1 / CHEM 141-0: Gen Chem 1 Lab</t>
  </si>
  <si>
    <t>CHEM 151-0: Acc. Gen Chem 1 / CHEM 161-0: Acc. Gen Chem 1 Lab</t>
  </si>
  <si>
    <t>CHEM 171-0: Adv. Gen Inorganic Chem / CHEM 181-0: Adv. Gen Inorganic Chem Lab</t>
  </si>
  <si>
    <t>CHEM 1X1 (11X)</t>
  </si>
  <si>
    <t>PHYSICS 125-2: Gen Physics for ISP / PHYSICS 126-2: Gen Physics for ISP Lab</t>
  </si>
  <si>
    <t>PHYSICS 135-2: Gen Physics / PHYSICS 136-2: Gen Physics Lab</t>
  </si>
  <si>
    <t>PHYSICS 140-2: Fundamentals of Physics / PHYSICS 136-2: Gen Physics Lab</t>
  </si>
  <si>
    <t>BIOL_SCI 202-0: Cell Biology / BIOL_SCI 232-0: Molecular and Cellular Processes Lab</t>
  </si>
  <si>
    <t>Four units from any areas (NO area requirements)</t>
  </si>
  <si>
    <t>Must take at least ONE course with an associated credit-bearing lab</t>
  </si>
  <si>
    <t>Lab courses may count only in combination with their corresponding lecture courses</t>
  </si>
  <si>
    <t>Note that lab courses are each 0.34 credit</t>
  </si>
  <si>
    <t>The following courses fulfill the basic sciences requirement</t>
  </si>
  <si>
    <t>Physics</t>
  </si>
  <si>
    <t>PHYSICS 125-2</t>
  </si>
  <si>
    <t>General Physics for ISP</t>
  </si>
  <si>
    <t xml:space="preserve">PHYSICS 126-2 </t>
  </si>
  <si>
    <t>General Physics for ISP Laboratory</t>
  </si>
  <si>
    <t>PHYSICS 135-2</t>
  </si>
  <si>
    <t>General Physics</t>
  </si>
  <si>
    <t xml:space="preserve">PHYSICS 136-2 </t>
  </si>
  <si>
    <t>General Physics Laboratory</t>
  </si>
  <si>
    <t>PHYSICS 135-3</t>
  </si>
  <si>
    <t>PHYSICS 136-3</t>
  </si>
  <si>
    <t>PHSYICS 140-2</t>
  </si>
  <si>
    <t>Fundamentals of Physics (uses lab 136-2)</t>
  </si>
  <si>
    <t>PHYSICS 239</t>
  </si>
  <si>
    <t>Foundations of Modern Physics</t>
  </si>
  <si>
    <t>Chemistry</t>
  </si>
  <si>
    <t>CHEM 131 or 151 or 171</t>
  </si>
  <si>
    <t>General/Accelerated/Advanced Chemistry 1</t>
  </si>
  <si>
    <t>CHEM 141 or 161 or 181</t>
  </si>
  <si>
    <t>General/Accelerated/Advanced Chemistry Laboratory 1</t>
  </si>
  <si>
    <t>CHEM 132 or 152 or 172</t>
  </si>
  <si>
    <t>General/Accelerated/Advanced Chemistry 2</t>
  </si>
  <si>
    <t>CHEM 142 or 162 or 182</t>
  </si>
  <si>
    <t>General/Accelerated/Advanced Chemistry Laboratory 2</t>
  </si>
  <si>
    <t>CHEM 210-1</t>
  </si>
  <si>
    <t>Organic Chemistry</t>
  </si>
  <si>
    <t>CHEM 210-2</t>
  </si>
  <si>
    <t>Biological Sciences</t>
  </si>
  <si>
    <t>BIOL_SCI 201</t>
  </si>
  <si>
    <t>Molecular Biology</t>
  </si>
  <si>
    <t>BIOL_SCI 150</t>
  </si>
  <si>
    <t>Human Genetics</t>
  </si>
  <si>
    <t>BIOL_SCI 202</t>
  </si>
  <si>
    <t>Cell Biology (requires BIOL_SCI 201)</t>
  </si>
  <si>
    <t>BIOL_SCI 232</t>
  </si>
  <si>
    <t>Molecular &amp; Cell Processes Lab (concurrent with 202)</t>
  </si>
  <si>
    <t>BIOL_SCI 203</t>
  </si>
  <si>
    <t>Genetics and Evolution (requires BIOL_SCI 202)</t>
  </si>
  <si>
    <t>BIOL_SCI 233</t>
  </si>
  <si>
    <t>Genetics &amp; Molecular Proc. Lab (concurrent with 203)</t>
  </si>
  <si>
    <t>CHEM_ENG 275</t>
  </si>
  <si>
    <t>Molecular &amp; Cell Biology for Engineers</t>
  </si>
  <si>
    <t>BIOL_SCI 234</t>
  </si>
  <si>
    <t>Investigative Laboratory</t>
  </si>
  <si>
    <t>CIV_ENV 202</t>
  </si>
  <si>
    <t>Biological &amp; Ecological Principles</t>
  </si>
  <si>
    <t>COG_SCI 210</t>
  </si>
  <si>
    <t>Language &amp; the Brain</t>
  </si>
  <si>
    <t>Neuroscience</t>
  </si>
  <si>
    <t>CSD 202</t>
  </si>
  <si>
    <t>Neurobiology of Communication</t>
  </si>
  <si>
    <t>PSYCH 221</t>
  </si>
  <si>
    <t>Introduction to Neuroscience</t>
  </si>
  <si>
    <t>CSD 303 (also PSYCH 327)</t>
  </si>
  <si>
    <t>Brain and Cognition</t>
  </si>
  <si>
    <t>Earth Sciences and Astronomy</t>
  </si>
  <si>
    <t>ASTRON 220</t>
  </si>
  <si>
    <t>Introduction to Astrophysics</t>
  </si>
  <si>
    <t>CIV_ENV 203</t>
  </si>
  <si>
    <t>Earth in the Anthropocene</t>
  </si>
  <si>
    <t>EARTH 201</t>
  </si>
  <si>
    <t>Earth Systems Revealed</t>
  </si>
  <si>
    <t>EARTH 202</t>
  </si>
  <si>
    <t>Earth's Interior</t>
  </si>
  <si>
    <t>Earth System History</t>
  </si>
  <si>
    <t>GEOG 235</t>
  </si>
  <si>
    <t>Atomsphere and Climate</t>
  </si>
  <si>
    <r>
      <t xml:space="preserve">The following courses MAY </t>
    </r>
    <r>
      <rPr>
        <b/>
        <sz val="11"/>
        <color rgb="FFFF0000"/>
        <rFont val="Calibri"/>
        <family val="2"/>
        <scheme val="minor"/>
      </rPr>
      <t>NOT</t>
    </r>
    <r>
      <rPr>
        <b/>
        <sz val="11"/>
        <color theme="1"/>
        <rFont val="Calibri"/>
        <family val="2"/>
        <scheme val="minor"/>
      </rPr>
      <t xml:space="preserve"> BE USED as technical electives</t>
    </r>
  </si>
  <si>
    <t>Chem 201</t>
  </si>
  <si>
    <t>Chemistry of Nature and Culture</t>
  </si>
  <si>
    <t>Math 310-1</t>
  </si>
  <si>
    <t>Probability and Stochastic Processes</t>
  </si>
  <si>
    <t>Math 311-1</t>
  </si>
  <si>
    <t>MENU: Probability &amp; Stochastic Processes</t>
  </si>
  <si>
    <t>Math 314</t>
  </si>
  <si>
    <t>Probability and Statistics for Econometrics</t>
  </si>
  <si>
    <t>Math 385</t>
  </si>
  <si>
    <t>Probability and Statistics for MMSS</t>
  </si>
  <si>
    <t>Math 386-1</t>
  </si>
  <si>
    <t>Econometrics for MMSS</t>
  </si>
  <si>
    <t>Physics 311-1</t>
  </si>
  <si>
    <t>Mathematical Tools for the Physical Sciences</t>
  </si>
  <si>
    <t>Physics 311-2</t>
  </si>
  <si>
    <t>Physics 335</t>
  </si>
  <si>
    <t>Physics of Magic</t>
  </si>
  <si>
    <t>The following courses MAY BE USED as technical electives</t>
  </si>
  <si>
    <t>Any 200-level or higher course in McCormick, excluding CRDV and PRDV courses</t>
  </si>
  <si>
    <t>Any 200-level or higher course in Biology, Chemistry, or Physics</t>
  </si>
  <si>
    <t>STAT 302-0</t>
  </si>
  <si>
    <t>Data Visualization</t>
  </si>
  <si>
    <t>STAT 320-3</t>
  </si>
  <si>
    <t>Statistical Theory &amp; Methods 3</t>
  </si>
  <si>
    <t>STAT 325-0</t>
  </si>
  <si>
    <t>Survey Sampling</t>
  </si>
  <si>
    <t>STAT 328-0</t>
  </si>
  <si>
    <t>Casual Inference</t>
  </si>
  <si>
    <t>STAT 330-1</t>
  </si>
  <si>
    <t>Applied Statistics for Research 1</t>
  </si>
  <si>
    <t>STAT 330-2</t>
  </si>
  <si>
    <t>Applied Statistics for Research 2</t>
  </si>
  <si>
    <t>STAT 332-0</t>
  </si>
  <si>
    <t>Statistics for Life Sciences</t>
  </si>
  <si>
    <t>STAT 342-0</t>
  </si>
  <si>
    <t>Statistical Data Mining</t>
  </si>
  <si>
    <t>STAT 344-0</t>
  </si>
  <si>
    <t>Statistical Computing</t>
  </si>
  <si>
    <t>STAT 345-0</t>
  </si>
  <si>
    <t>Statistical Demography</t>
  </si>
  <si>
    <t>STAT 348-0</t>
  </si>
  <si>
    <t>Applied Multivariate Analysis</t>
  </si>
  <si>
    <t>STAT 352-0</t>
  </si>
  <si>
    <t>Nonparametric Statistical Methods</t>
  </si>
  <si>
    <t>STAT 353-0</t>
  </si>
  <si>
    <t>Advanced Regression</t>
  </si>
  <si>
    <t>STAT 354-0</t>
  </si>
  <si>
    <t>Time Series Modeling</t>
  </si>
  <si>
    <t>STAT 355-0</t>
  </si>
  <si>
    <t>Analysis of Qualitative Data</t>
  </si>
  <si>
    <t>STAT 356-0</t>
  </si>
  <si>
    <t>Hierarchical Linear Models</t>
  </si>
  <si>
    <t>STAT 357-0</t>
  </si>
  <si>
    <t>Introduction to Bayesian Statistics</t>
  </si>
  <si>
    <t>STAT 365-0</t>
  </si>
  <si>
    <t>Introduction to the Analysis of Financial Data</t>
  </si>
  <si>
    <t>STAT 370-0</t>
  </si>
  <si>
    <t>Human Rights Statistics</t>
  </si>
  <si>
    <t>BUS_INST 301-0</t>
  </si>
  <si>
    <t>Accounting</t>
  </si>
  <si>
    <t>BUS_INST 302</t>
  </si>
  <si>
    <t>Marketing Management</t>
  </si>
  <si>
    <t>BUS_INST 303-0</t>
  </si>
  <si>
    <t>Leadership in Organizations</t>
  </si>
  <si>
    <t>Econ 309</t>
  </si>
  <si>
    <t>Elements of Public Finance</t>
  </si>
  <si>
    <t>Econ 331</t>
  </si>
  <si>
    <t>Economics of Risk and Uncertainty</t>
  </si>
  <si>
    <t>Econ 336</t>
  </si>
  <si>
    <t>Analytic Methods for Public Policy Analysis</t>
  </si>
  <si>
    <t>Econ 339</t>
  </si>
  <si>
    <t>Labor Economics</t>
  </si>
  <si>
    <t>Econ 349</t>
  </si>
  <si>
    <t>Industrial Economics</t>
  </si>
  <si>
    <t>Econ 350</t>
  </si>
  <si>
    <t>Monoply, Competition, and Public Policy</t>
  </si>
  <si>
    <t>Econ 355</t>
  </si>
  <si>
    <t>Transportation Economics and Public Policy</t>
  </si>
  <si>
    <t>Econ 360-2</t>
  </si>
  <si>
    <t>Investments</t>
  </si>
  <si>
    <t>Econ 362</t>
  </si>
  <si>
    <t>International Finance</t>
  </si>
  <si>
    <t>Econ 380-1,2</t>
  </si>
  <si>
    <t>Game Theory</t>
  </si>
  <si>
    <t>Econ 381-1,2</t>
  </si>
  <si>
    <t>Econometrics</t>
  </si>
  <si>
    <t>Econ 383</t>
  </si>
  <si>
    <t>Economic Forecasting</t>
  </si>
  <si>
    <t>IMC 303</t>
  </si>
  <si>
    <t>Integrated Marketing Communications Strategy</t>
  </si>
  <si>
    <t>ISEN 220</t>
  </si>
  <si>
    <t>Intro to Energy Systems for the 21st Century</t>
  </si>
  <si>
    <t>ISEN 230</t>
  </si>
  <si>
    <t>Climate Change and Sustainability</t>
  </si>
  <si>
    <t>May include up to 2 units of IEMS 399</t>
  </si>
  <si>
    <t>At most 2 courses may be taken P/N; no other electives may be taken P/N</t>
  </si>
  <si>
    <t>Three courses must be related</t>
  </si>
  <si>
    <t>Classification</t>
  </si>
  <si>
    <t>At least 2 courses from each of Social Sciences and Humanities</t>
  </si>
  <si>
    <t>AF_AM_ST</t>
  </si>
  <si>
    <t>Humanities</t>
  </si>
  <si>
    <t>GEN_CMN</t>
  </si>
  <si>
    <t>MENA</t>
  </si>
  <si>
    <t>AF_ST</t>
  </si>
  <si>
    <t>GEN_MUS</t>
  </si>
  <si>
    <t>MUS_COMP</t>
  </si>
  <si>
    <r>
      <t xml:space="preserve">The following courses MAY </t>
    </r>
    <r>
      <rPr>
        <b/>
        <sz val="11"/>
        <color rgb="FFFF0000"/>
        <rFont val="Calibri"/>
        <family val="2"/>
        <scheme val="minor"/>
      </rPr>
      <t>NOT</t>
    </r>
    <r>
      <rPr>
        <b/>
        <sz val="11"/>
        <color theme="1"/>
        <rFont val="Calibri"/>
        <family val="2"/>
        <scheme val="minor"/>
      </rPr>
      <t xml:space="preserve"> BE USED towards theme</t>
    </r>
  </si>
  <si>
    <t>AMER_ST</t>
  </si>
  <si>
    <t>GERMAN</t>
  </si>
  <si>
    <t>MUS_TECH</t>
  </si>
  <si>
    <t>Any BUS_INST course</t>
  </si>
  <si>
    <t>ANTHRO</t>
  </si>
  <si>
    <t>Social Science</t>
  </si>
  <si>
    <t>GNDR_ST</t>
  </si>
  <si>
    <t>MUS_THRY</t>
  </si>
  <si>
    <t>Any Kellogg course</t>
  </si>
  <si>
    <t>ARABIC</t>
  </si>
  <si>
    <t>GREEK</t>
  </si>
  <si>
    <t>MUSIC</t>
  </si>
  <si>
    <t>ECON 281</t>
  </si>
  <si>
    <t>ART</t>
  </si>
  <si>
    <t>HDPS</t>
  </si>
  <si>
    <t>MUSIC_ED</t>
  </si>
  <si>
    <t>ECON 380-1</t>
  </si>
  <si>
    <t>ART_HIST</t>
  </si>
  <si>
    <t>HEBREW</t>
  </si>
  <si>
    <t>MUSICOL</t>
  </si>
  <si>
    <t>ECON 380-2</t>
  </si>
  <si>
    <t>ASIAN_AM</t>
  </si>
  <si>
    <t>HIND_URD</t>
  </si>
  <si>
    <t>PERF_ST</t>
  </si>
  <si>
    <t>ECON 381-1</t>
  </si>
  <si>
    <t>ASIAN_LC</t>
  </si>
  <si>
    <t>HISTORY</t>
  </si>
  <si>
    <t>PERSIAN</t>
  </si>
  <si>
    <t>ECON 381-2</t>
  </si>
  <si>
    <t>ASIAN_ST</t>
  </si>
  <si>
    <t>HUM</t>
  </si>
  <si>
    <t>PHIL</t>
  </si>
  <si>
    <t>ENGLISH 106-1</t>
  </si>
  <si>
    <t>CFS</t>
  </si>
  <si>
    <t>IMC</t>
  </si>
  <si>
    <t>POLI_SCI</t>
  </si>
  <si>
    <t>ENGLISH 106-2</t>
  </si>
  <si>
    <t>CHINESE</t>
  </si>
  <si>
    <t>INTL_ST</t>
  </si>
  <si>
    <t>PORT</t>
  </si>
  <si>
    <t>GEOG 341</t>
  </si>
  <si>
    <t>CLASSICS</t>
  </si>
  <si>
    <t>ITALIAN</t>
  </si>
  <si>
    <t>PSYCH</t>
  </si>
  <si>
    <t>PSYCH 201</t>
  </si>
  <si>
    <t>COG_SCI</t>
  </si>
  <si>
    <t>JAPANESE</t>
  </si>
  <si>
    <t>RELIGION</t>
  </si>
  <si>
    <t>COMM_ST</t>
  </si>
  <si>
    <t>JOUR</t>
  </si>
  <si>
    <t>RTVF</t>
  </si>
  <si>
    <t>COMP_LIT</t>
  </si>
  <si>
    <t>JWSH_ST</t>
  </si>
  <si>
    <t>SESP</t>
  </si>
  <si>
    <r>
      <t xml:space="preserve">The following courses MAY BE USED towards theme as </t>
    </r>
    <r>
      <rPr>
        <b/>
        <sz val="11"/>
        <color rgb="FFFF0000"/>
        <rFont val="Calibri"/>
        <family val="2"/>
        <scheme val="minor"/>
      </rPr>
      <t>Social Science</t>
    </r>
  </si>
  <si>
    <t>CSD</t>
  </si>
  <si>
    <t>KOREAN</t>
  </si>
  <si>
    <t>SLAVIC</t>
  </si>
  <si>
    <t>MMSS 211-1</t>
  </si>
  <si>
    <t>Social Science Theories &amp; Methods</t>
  </si>
  <si>
    <t>DANCE</t>
  </si>
  <si>
    <t>LATIN</t>
  </si>
  <si>
    <t>SOCIOL</t>
  </si>
  <si>
    <t>MMSS 211-3</t>
  </si>
  <si>
    <t>ECON</t>
  </si>
  <si>
    <t>LATINO</t>
  </si>
  <si>
    <t>SOC-POL</t>
  </si>
  <si>
    <t>MMSS 311-2</t>
  </si>
  <si>
    <t>ENGLISH</t>
  </si>
  <si>
    <t>LEGAL_ST</t>
  </si>
  <si>
    <t>SPANISH</t>
  </si>
  <si>
    <t>NAV_SCI 120</t>
  </si>
  <si>
    <t>Sea Power and Maritime Affairs</t>
  </si>
  <si>
    <t>ENVR_POL</t>
  </si>
  <si>
    <t>LING</t>
  </si>
  <si>
    <t>SWAHILI</t>
  </si>
  <si>
    <t>NAV_SCI 230</t>
  </si>
  <si>
    <t>Leadership and Management Seminar</t>
  </si>
  <si>
    <t>FRENCH</t>
  </si>
  <si>
    <t>LOC</t>
  </si>
  <si>
    <t>THEATRE</t>
  </si>
  <si>
    <t>NAV_SCI 341</t>
  </si>
  <si>
    <t>Naval Leadership and Ethics</t>
  </si>
  <si>
    <t>GBL_HLTH</t>
  </si>
  <si>
    <t>LRDSHP</t>
  </si>
  <si>
    <t>TURKISH</t>
  </si>
  <si>
    <t>PRDV 325</t>
  </si>
  <si>
    <t>Emotional Intelligence</t>
  </si>
  <si>
    <t>YIDDISH</t>
  </si>
  <si>
    <t>TEACH_ED 329</t>
  </si>
  <si>
    <t>Early Adolescent Development and Intervention</t>
  </si>
  <si>
    <t>TRANS 310</t>
  </si>
  <si>
    <t>Seminar in Transporation and Logistics</t>
  </si>
  <si>
    <t>THIS IS NOT THE COMPLETE LIST OF ACCEPTED THEME COURSES- SEE LINK BELOW FOR FULL LIST OF ALLOWED AND DISALLOWED COURSES.</t>
  </si>
  <si>
    <t>For additional details, see</t>
  </si>
  <si>
    <t>http://www.mccormick.northwestern.edu/students/undergraduate/social-science-humanities-theme/</t>
  </si>
  <si>
    <t>Choose Category</t>
  </si>
  <si>
    <t>Basic Engineering Choice</t>
  </si>
  <si>
    <t xml:space="preserve">   </t>
  </si>
  <si>
    <t xml:space="preserve">    </t>
  </si>
  <si>
    <t>Comp. arch/num. methods</t>
  </si>
  <si>
    <t>BMD ENG 250 (Thermo)</t>
  </si>
  <si>
    <t>Thermodynamics</t>
  </si>
  <si>
    <t>Comp. Programming</t>
  </si>
  <si>
    <t>BMD ENG 270 (Fluids)</t>
  </si>
  <si>
    <t>Fluid Mechanics</t>
  </si>
  <si>
    <t>Fluids/Solids</t>
  </si>
  <si>
    <t>Electrical Science</t>
  </si>
  <si>
    <t>BMD ENG 271 (Fluids)</t>
  </si>
  <si>
    <t>Intro to Biomechanics</t>
  </si>
  <si>
    <t>Fluids/solids</t>
  </si>
  <si>
    <t>CHEM ENG 211 (Thermo)</t>
  </si>
  <si>
    <t>Mat. Sci.</t>
  </si>
  <si>
    <t>CHEM ENG 321 (Fluids)</t>
  </si>
  <si>
    <t>Prob/stats/quality</t>
  </si>
  <si>
    <t>CIV ENV 216 (Fluids)</t>
  </si>
  <si>
    <t>Mechanics of Materials I</t>
  </si>
  <si>
    <t>Systems Eng.</t>
  </si>
  <si>
    <t>CIV ENV 304 (Systems Eng)</t>
  </si>
  <si>
    <t>Civil &amp; Environmental Eng. Systems Analysis</t>
  </si>
  <si>
    <t>COMP_ENG 203 (Comp Arch)</t>
  </si>
  <si>
    <t>Intro to Computer Eng.</t>
  </si>
  <si>
    <t>COMP_ENG 205 (Comp Arch)</t>
  </si>
  <si>
    <t>Fundamentals of Computer Software</t>
  </si>
  <si>
    <t>COMP_SCI 211 (Comp. Progr.)</t>
  </si>
  <si>
    <t>Fundamentals of Programming 1.5</t>
  </si>
  <si>
    <t>Computer Programming</t>
  </si>
  <si>
    <t>ELEC_ENG 202 (Electrical)</t>
  </si>
  <si>
    <t>Intro to Electrical Eng.</t>
  </si>
  <si>
    <t>ELEC_ENG 221 (Electrical)</t>
  </si>
  <si>
    <t>Fundamentals of Circuits</t>
  </si>
  <si>
    <t>ELEC_ENG 222 (Electrical)</t>
  </si>
  <si>
    <t>Fundamentals of Signals &amp; Systems</t>
  </si>
  <si>
    <t>ELEC_ENG 223 (Electrical)</t>
  </si>
  <si>
    <t>Fundamentals of Solid State Engineering</t>
  </si>
  <si>
    <t>ELEC_ENG 224 (Electrical)</t>
  </si>
  <si>
    <t>Fundamentals of Elegromagnetics &amp; Photonics</t>
  </si>
  <si>
    <t>ES_APPM 345 (Comp Arch)</t>
  </si>
  <si>
    <t>Applied Linear Algebra</t>
  </si>
  <si>
    <t>Earth Science</t>
  </si>
  <si>
    <t>ES_APPM 346 (Comp Arch)</t>
  </si>
  <si>
    <t>Modeling &amp; Computation</t>
  </si>
  <si>
    <t>MAT SCI 201 (MatSci)</t>
  </si>
  <si>
    <t>Introduction to Materials</t>
  </si>
  <si>
    <t>MAT SCI 301 (MatSci)</t>
  </si>
  <si>
    <t>Materials Science Principles</t>
  </si>
  <si>
    <t>EECS 317 or 328</t>
  </si>
  <si>
    <t>MAT SCI 314 (Thermo)</t>
  </si>
  <si>
    <t>Thermodynamics of Materials</t>
  </si>
  <si>
    <t>EECS 317</t>
  </si>
  <si>
    <t>MAT SCI 315 (Thermo)</t>
  </si>
  <si>
    <t>Phase Equilibria and Diffusion</t>
  </si>
  <si>
    <t>EECS 328</t>
  </si>
  <si>
    <t>MECH ENG 222 (Thermo)</t>
  </si>
  <si>
    <t>Thermo &amp; Statistical Mechanics I</t>
  </si>
  <si>
    <t>MECH ENG 233 (Electrical)</t>
  </si>
  <si>
    <t>Electronics Design</t>
  </si>
  <si>
    <t>ES_APPM 346</t>
  </si>
  <si>
    <t>Applied Behav Science</t>
  </si>
  <si>
    <t>MECH ENG 241 (Fluids)</t>
  </si>
  <si>
    <t>Fluid Mechanics I</t>
  </si>
  <si>
    <t>IEMS 340</t>
  </si>
  <si>
    <t>MECH ENG 322 (Thermo)</t>
  </si>
  <si>
    <t>Thermo &amp; Statistical Mechanics II</t>
  </si>
  <si>
    <t>IEMS 342</t>
  </si>
  <si>
    <t>IEMS 390</t>
  </si>
  <si>
    <t>IEMS 392</t>
  </si>
  <si>
    <t>Choose one option</t>
  </si>
  <si>
    <t xml:space="preserve">  </t>
  </si>
  <si>
    <t>IEMS 381</t>
  </si>
  <si>
    <t>Supply Chain Modeling &amp; Analysis</t>
  </si>
  <si>
    <t>A Basic Science Choice</t>
  </si>
  <si>
    <t>IEMS 382</t>
  </si>
  <si>
    <t>Production Planning &amp; Scheduling</t>
  </si>
  <si>
    <t>Intro to Astrophysics</t>
  </si>
  <si>
    <t>IEMS 383</t>
  </si>
  <si>
    <t>Service Operations Management</t>
  </si>
  <si>
    <t>BIOL_SCI 215</t>
  </si>
  <si>
    <t>Genetics &amp; Molecular Bio</t>
  </si>
  <si>
    <t>IEMS 385</t>
  </si>
  <si>
    <t>Intro to Health Systems Mgmt</t>
  </si>
  <si>
    <t>BIOL_SCI 217</t>
  </si>
  <si>
    <t>Physiology</t>
  </si>
  <si>
    <t>BIOL_SCI 219</t>
  </si>
  <si>
    <t>Cell Biology</t>
  </si>
  <si>
    <t>Senior Design Prereq</t>
  </si>
  <si>
    <t>CHEM 131 or 151</t>
  </si>
  <si>
    <t>General Chemistry 1</t>
  </si>
  <si>
    <t>IEMS 390-0</t>
  </si>
  <si>
    <t>CHEM 132 or 152</t>
  </si>
  <si>
    <t>General Chemistry 2</t>
  </si>
  <si>
    <t>IEMS 391-0</t>
  </si>
  <si>
    <t>CHEM 103</t>
  </si>
  <si>
    <t>General Physical Chemistry</t>
  </si>
  <si>
    <t>IEMS 392-0</t>
  </si>
  <si>
    <t>CHEM 171</t>
  </si>
  <si>
    <t>Accelerated Inoganic Chem</t>
  </si>
  <si>
    <t>CHEM 172</t>
  </si>
  <si>
    <t>Accelerated Physical Chem</t>
  </si>
  <si>
    <t>CHEM 201-1</t>
  </si>
  <si>
    <t>Organic Chem</t>
  </si>
  <si>
    <t>COMM_ST 102</t>
  </si>
  <si>
    <t>Public Speaking</t>
  </si>
  <si>
    <t>CHEM 201-2</t>
  </si>
  <si>
    <t>PERF_ST 103</t>
  </si>
  <si>
    <t>Analysis &amp; Performance of Literature</t>
  </si>
  <si>
    <t>CHEM ENG 275</t>
  </si>
  <si>
    <t>Molecular and Cell Bio for Eng.</t>
  </si>
  <si>
    <t>PERF_ST 203</t>
  </si>
  <si>
    <t>Performance Culture and Communication</t>
  </si>
  <si>
    <t>Choose course option</t>
  </si>
  <si>
    <t>Surface Processes</t>
  </si>
  <si>
    <t>IEMS 307</t>
  </si>
  <si>
    <t>Quality Improvement by Exper. Des.</t>
  </si>
  <si>
    <t>IEMS 308</t>
  </si>
  <si>
    <t>Data Science and Analytics</t>
  </si>
  <si>
    <t>Physics 135-2</t>
  </si>
  <si>
    <t xml:space="preserve">IEMS 351 </t>
  </si>
  <si>
    <t>Optimization Methods for Data Science</t>
  </si>
  <si>
    <t>Physics 135-3</t>
  </si>
  <si>
    <t>IEMS 365</t>
  </si>
  <si>
    <t>Analytics for Social Good</t>
  </si>
  <si>
    <t>Physics 239</t>
  </si>
  <si>
    <t>Modern Physics for Nonmajors</t>
  </si>
  <si>
    <t>IEMS 373</t>
  </si>
  <si>
    <t>Intro. to Financial Engineering</t>
  </si>
  <si>
    <t>Supply Chain Modeling</t>
  </si>
  <si>
    <t>Operations Eng &amp; Mgmt</t>
  </si>
  <si>
    <t>Service Eng &amp; Mgmt</t>
  </si>
  <si>
    <t>Health Systems Eng.</t>
  </si>
  <si>
    <t>IEMS 325</t>
  </si>
  <si>
    <t>Engineering Entrepreneurship</t>
  </si>
  <si>
    <t>Field Project Methods</t>
  </si>
  <si>
    <t>IEMS 341</t>
  </si>
  <si>
    <t>Social Network Analysis</t>
  </si>
  <si>
    <t>Organizational Behavior</t>
  </si>
  <si>
    <t>IEMS 343</t>
  </si>
  <si>
    <t>Project Management for Engineers</t>
  </si>
  <si>
    <t>IEMS 344</t>
  </si>
  <si>
    <t>Whole-brain Leadership</t>
  </si>
  <si>
    <t>IEMS 345</t>
  </si>
  <si>
    <t>Negotiations and Conflict Resolution</t>
  </si>
  <si>
    <t>IEMS 349</t>
  </si>
  <si>
    <t>Organizational Leadership</t>
  </si>
  <si>
    <t>Soc. Science or Humanities</t>
  </si>
  <si>
    <t>EARTH 214</t>
  </si>
  <si>
    <t>EARTH 215</t>
  </si>
  <si>
    <t>EARTH 210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</si>
</sst>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4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222222"/>
      <name val="Calibri"/>
      <family val="2"/>
    </font>
    <font>
      <sz val="12"/>
      <color theme="1"/>
      <name val="Calibri"/>
      <family val="2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sz val="11"/>
      <color rgb="FF7030A0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rgb="FF21212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66"/>
        <bgColor indexed="64"/>
      </patternFill>
    </fill>
  </fills>
  <borders count="5">
    <border>
      <left/>
      <right/>
      <top/>
      <bottom/>
      <diagonal/>
    </border>
    <border>
      <left style="thin">
        <color theme="7" tint="-0.499984740745262"/>
      </left>
      <right style="thin">
        <color theme="7" tint="-0.499984740745262"/>
      </right>
      <top style="thin">
        <color theme="7" tint="-0.499984740745262"/>
      </top>
      <bottom/>
      <diagonal/>
    </border>
    <border>
      <left style="thin">
        <color theme="7" tint="-0.499984740745262"/>
      </left>
      <right style="thin">
        <color theme="7" tint="-0.499984740745262"/>
      </right>
      <top/>
      <bottom/>
      <diagonal/>
    </border>
    <border>
      <left style="thin">
        <color theme="7" tint="-0.499984740745262"/>
      </left>
      <right/>
      <top/>
      <bottom/>
      <diagonal/>
    </border>
    <border>
      <left/>
      <right style="thin">
        <color theme="7" tint="-0.499984740745262"/>
      </right>
      <top/>
      <bottom/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46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vertical="center"/>
    </xf>
    <xf numFmtId="0" fontId="2" fillId="0" borderId="0" xfId="0" applyFont="1"/>
    <xf numFmtId="0" fontId="4" fillId="4" borderId="0" xfId="0" applyFont="1" applyFill="1"/>
    <xf numFmtId="0" fontId="5" fillId="4" borderId="0" xfId="0" applyFont="1" applyFill="1" applyAlignment="1">
      <alignment vertical="center"/>
    </xf>
    <xf numFmtId="0" fontId="6" fillId="4" borderId="0" xfId="0" applyFont="1" applyFill="1" applyAlignment="1">
      <alignment horizontal="center" vertical="center"/>
    </xf>
    <xf numFmtId="0" fontId="1" fillId="0" borderId="0" xfId="0" applyFont="1"/>
    <xf numFmtId="0" fontId="8" fillId="0" borderId="0" xfId="1"/>
    <xf numFmtId="0" fontId="3" fillId="4" borderId="2" xfId="0" applyFont="1" applyFill="1" applyBorder="1" applyAlignment="1">
      <alignment vertical="center"/>
    </xf>
    <xf numFmtId="0" fontId="3" fillId="4" borderId="1" xfId="0" applyFont="1" applyFill="1" applyBorder="1" applyAlignment="1">
      <alignment vertical="center"/>
    </xf>
    <xf numFmtId="0" fontId="9" fillId="4" borderId="0" xfId="0" applyFont="1" applyFill="1" applyAlignment="1">
      <alignment vertical="center"/>
    </xf>
    <xf numFmtId="0" fontId="6" fillId="4" borderId="0" xfId="0" applyFont="1" applyFill="1" applyAlignment="1">
      <alignment vertical="center"/>
    </xf>
    <xf numFmtId="0" fontId="10" fillId="0" borderId="0" xfId="0" applyFont="1"/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 indent="1"/>
    </xf>
    <xf numFmtId="0" fontId="10" fillId="4" borderId="1" xfId="0" applyFont="1" applyFill="1" applyBorder="1"/>
    <xf numFmtId="0" fontId="12" fillId="0" borderId="0" xfId="0" applyFont="1" applyAlignment="1">
      <alignment horizontal="center"/>
    </xf>
    <xf numFmtId="0" fontId="10" fillId="4" borderId="2" xfId="0" applyFont="1" applyFill="1" applyBorder="1"/>
    <xf numFmtId="0" fontId="10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0" fillId="3" borderId="0" xfId="0" applyFont="1" applyFill="1" applyAlignment="1">
      <alignment horizontal="center"/>
    </xf>
    <xf numFmtId="0" fontId="10" fillId="3" borderId="0" xfId="0" applyFont="1" applyFill="1"/>
    <xf numFmtId="0" fontId="3" fillId="5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14" fillId="0" borderId="0" xfId="0" applyFont="1"/>
    <xf numFmtId="0" fontId="0" fillId="8" borderId="0" xfId="0" applyFill="1"/>
    <xf numFmtId="0" fontId="15" fillId="0" borderId="0" xfId="0" applyFont="1" applyAlignment="1">
      <alignment wrapText="1"/>
    </xf>
    <xf numFmtId="0" fontId="15" fillId="0" borderId="0" xfId="0" applyFont="1"/>
    <xf numFmtId="0" fontId="0" fillId="6" borderId="0" xfId="0" applyFill="1"/>
    <xf numFmtId="0" fontId="0" fillId="6" borderId="0" xfId="0" applyFill="1" applyAlignment="1">
      <alignment vertical="center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1" fillId="0" borderId="0" xfId="0" applyFont="1" applyAlignment="1">
      <alignment vertical="center"/>
    </xf>
    <xf numFmtId="0" fontId="16" fillId="0" borderId="0" xfId="0" applyFont="1"/>
    <xf numFmtId="0" fontId="19" fillId="0" borderId="0" xfId="0" applyFont="1"/>
    <xf numFmtId="0" fontId="10" fillId="7" borderId="3" xfId="0" applyFont="1" applyFill="1" applyBorder="1" applyAlignment="1">
      <alignment horizontal="center" vertical="center"/>
    </xf>
    <xf numFmtId="0" fontId="10" fillId="7" borderId="0" xfId="0" applyFont="1" applyFill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7" fillId="5" borderId="0" xfId="0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8" borderId="0" xfId="0" applyFont="1" applyFill="1" applyAlignment="1">
      <alignment horizontal="left"/>
    </xf>
    <xf numFmtId="0" fontId="18" fillId="2" borderId="0" xfId="0" applyFont="1" applyFill="1" applyAlignment="1">
      <alignment horizontal="center" vertical="center"/>
    </xf>
    <xf numFmtId="0" fontId="17" fillId="2" borderId="4" xfId="0" applyFont="1" applyFill="1" applyBorder="1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2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22222"/>
        <name val="Calibri"/>
        <family val="2"/>
        <scheme val="none"/>
      </font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22222"/>
        <name val="Calibri"/>
        <family val="2"/>
        <scheme val="none"/>
      </font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22222"/>
        <name val="Calibri"/>
        <family val="2"/>
        <scheme val="none"/>
      </font>
      <alignment horizontal="left" vertical="center" textRotation="0" wrapText="0" indent="1" justifyLastLine="0" shrinkToFit="0" readingOrder="0"/>
    </dxf>
  </dxfs>
  <tableStyles count="0" defaultTableStyle="TableStyleMedium2" defaultPivotStyle="PivotStyleLight16"/>
  <colors>
    <mruColors>
      <color rgb="FFFFFF66"/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AC415F8-2E5D-4512-8E27-2E25E89BE789}" name="Table1" displayName="Table1" ref="A1:A10" totalsRowShown="0" headerRowDxfId="2" dataDxfId="1">
  <autoFilter ref="A1:A10" xr:uid="{1B335AF6-A518-447D-BA52-69E0DECD8637}"/>
  <tableColumns count="1">
    <tableColumn id="1" xr3:uid="{26F91BAC-824D-4C8F-8345-A21E9C9311D5}" name="Allowed Lab-bearing Courses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mccormick.northwestern.edu/students/undergraduate/social-science-humanities-them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/>
    <pageSetUpPr fitToPage="1"/>
  </sheetPr>
  <dimension ref="A1:J37"/>
  <sheetViews>
    <sheetView tabSelected="1" topLeftCell="D1" zoomScaleNormal="100" workbookViewId="0">
      <selection activeCell="G22" sqref="G22"/>
    </sheetView>
  </sheetViews>
  <sheetFormatPr baseColWidth="10" defaultColWidth="8.6640625" defaultRowHeight="15" x14ac:dyDescent="0.2"/>
  <cols>
    <col min="1" max="1" width="6.6640625" style="1" customWidth="1"/>
    <col min="2" max="2" width="22.5" customWidth="1"/>
    <col min="3" max="3" width="33.5" customWidth="1"/>
    <col min="4" max="4" width="24.6640625" customWidth="1"/>
    <col min="5" max="5" width="8.1640625" customWidth="1"/>
    <col min="6" max="6" width="6.6640625" customWidth="1"/>
    <col min="7" max="7" width="16.6640625" customWidth="1"/>
    <col min="8" max="8" width="40.6640625" customWidth="1"/>
    <col min="9" max="9" width="28.1640625" customWidth="1"/>
  </cols>
  <sheetData>
    <row r="1" spans="1:9" ht="37.5" customHeight="1" x14ac:dyDescent="0.25">
      <c r="A1" s="6">
        <f>SUM(A3,A8,A13,A18,A31,A23,F30,F26,F21,F11,F6,F3)</f>
        <v>0</v>
      </c>
      <c r="B1" s="12" t="s">
        <v>0</v>
      </c>
      <c r="C1" s="11" t="s">
        <v>1</v>
      </c>
      <c r="D1" s="4"/>
      <c r="E1" s="5"/>
      <c r="F1" s="5"/>
      <c r="G1" s="5"/>
      <c r="H1" s="5"/>
      <c r="I1" s="5"/>
    </row>
    <row r="2" spans="1:9" s="13" customFormat="1" ht="19.5" customHeight="1" x14ac:dyDescent="0.2">
      <c r="A2" s="14" t="s">
        <v>2</v>
      </c>
      <c r="B2" s="14" t="s">
        <v>3</v>
      </c>
      <c r="C2" s="14" t="s">
        <v>4</v>
      </c>
      <c r="D2" s="14" t="s">
        <v>5</v>
      </c>
      <c r="E2" s="16"/>
      <c r="F2" s="14" t="s">
        <v>2</v>
      </c>
      <c r="G2" s="14" t="s">
        <v>3</v>
      </c>
      <c r="H2" s="14" t="s">
        <v>4</v>
      </c>
      <c r="I2" s="14" t="s">
        <v>5</v>
      </c>
    </row>
    <row r="3" spans="1:9" s="2" customFormat="1" ht="19.5" customHeight="1" x14ac:dyDescent="0.2">
      <c r="A3" s="24">
        <f>SUM(A4:A7)</f>
        <v>0</v>
      </c>
      <c r="B3" s="40" t="s">
        <v>6</v>
      </c>
      <c r="C3" s="40"/>
      <c r="D3" s="40"/>
      <c r="E3" s="9"/>
      <c r="F3" s="23">
        <f>F4</f>
        <v>0</v>
      </c>
      <c r="G3" s="39" t="s">
        <v>7</v>
      </c>
      <c r="H3" s="39"/>
      <c r="I3" s="39"/>
    </row>
    <row r="4" spans="1:9" s="13" customFormat="1" ht="19.5" customHeight="1" x14ac:dyDescent="0.2">
      <c r="A4" s="17"/>
      <c r="B4" t="s">
        <v>8</v>
      </c>
      <c r="C4" t="s">
        <v>9</v>
      </c>
      <c r="D4"/>
      <c r="E4" s="18"/>
      <c r="F4" s="19"/>
      <c r="G4" t="s">
        <v>10</v>
      </c>
      <c r="H4" t="s">
        <v>11</v>
      </c>
      <c r="I4"/>
    </row>
    <row r="5" spans="1:9" s="13" customFormat="1" ht="19.5" customHeight="1" x14ac:dyDescent="0.2">
      <c r="A5" s="17"/>
      <c r="B5" t="s">
        <v>12</v>
      </c>
      <c r="C5" t="s">
        <v>13</v>
      </c>
      <c r="D5"/>
      <c r="E5" s="18"/>
      <c r="F5" s="14"/>
      <c r="G5"/>
      <c r="H5"/>
      <c r="I5"/>
    </row>
    <row r="6" spans="1:9" s="13" customFormat="1" ht="19.5" customHeight="1" x14ac:dyDescent="0.2">
      <c r="A6" s="17"/>
      <c r="B6" t="s">
        <v>14</v>
      </c>
      <c r="C6" t="s">
        <v>15</v>
      </c>
      <c r="D6"/>
      <c r="E6" s="18"/>
      <c r="F6" s="23">
        <f>SUM(F7:F9)</f>
        <v>0</v>
      </c>
      <c r="G6" s="39" t="s">
        <v>16</v>
      </c>
      <c r="H6" s="39"/>
      <c r="I6" s="39"/>
    </row>
    <row r="7" spans="1:9" s="13" customFormat="1" ht="19.5" customHeight="1" x14ac:dyDescent="0.2">
      <c r="A7" s="17"/>
      <c r="B7" t="s">
        <v>17</v>
      </c>
      <c r="C7" t="s">
        <v>18</v>
      </c>
      <c r="D7"/>
      <c r="E7" s="18"/>
      <c r="F7" s="19"/>
      <c r="G7" t="s">
        <v>19</v>
      </c>
      <c r="H7" t="s">
        <v>20</v>
      </c>
      <c r="I7" t="s">
        <v>21</v>
      </c>
    </row>
    <row r="8" spans="1:9" s="13" customFormat="1" ht="19.5" customHeight="1" x14ac:dyDescent="0.2">
      <c r="A8" s="24">
        <f>SUM(A9:A12)</f>
        <v>0</v>
      </c>
      <c r="B8" s="40" t="s">
        <v>22</v>
      </c>
      <c r="C8" s="42"/>
      <c r="D8" s="42"/>
      <c r="E8" s="18"/>
      <c r="F8" s="14"/>
      <c r="G8" t="s">
        <v>23</v>
      </c>
      <c r="H8" t="s">
        <v>24</v>
      </c>
      <c r="I8"/>
    </row>
    <row r="9" spans="1:9" s="2" customFormat="1" ht="19.5" customHeight="1" x14ac:dyDescent="0.2">
      <c r="A9" s="19"/>
      <c r="B9" t="s">
        <v>25</v>
      </c>
      <c r="C9" t="s">
        <v>26</v>
      </c>
      <c r="D9"/>
      <c r="E9" s="9"/>
      <c r="F9" s="19"/>
      <c r="G9" t="s">
        <v>27</v>
      </c>
      <c r="H9" t="s">
        <v>28</v>
      </c>
      <c r="I9"/>
    </row>
    <row r="10" spans="1:9" s="13" customFormat="1" ht="19.5" customHeight="1" x14ac:dyDescent="0.2">
      <c r="A10" s="19"/>
      <c r="B10" t="s">
        <v>29</v>
      </c>
      <c r="C10" t="s">
        <v>30</v>
      </c>
      <c r="D10"/>
      <c r="E10" s="18"/>
      <c r="G10" s="28"/>
      <c r="H10" s="28"/>
      <c r="I10"/>
    </row>
    <row r="11" spans="1:9" s="13" customFormat="1" ht="19.5" customHeight="1" x14ac:dyDescent="0.2">
      <c r="A11" s="19"/>
      <c r="B11" t="s">
        <v>31</v>
      </c>
      <c r="C11" t="s">
        <v>32</v>
      </c>
      <c r="D11"/>
      <c r="E11" s="18"/>
      <c r="F11" s="23">
        <f>SUM(F12:F19)</f>
        <v>0</v>
      </c>
      <c r="G11" s="39" t="s">
        <v>33</v>
      </c>
      <c r="H11" s="39"/>
      <c r="I11" s="39"/>
    </row>
    <row r="12" spans="1:9" s="13" customFormat="1" ht="19.5" customHeight="1" x14ac:dyDescent="0.2">
      <c r="A12" s="19"/>
      <c r="B12" t="s">
        <v>34</v>
      </c>
      <c r="C12" t="s">
        <v>34</v>
      </c>
      <c r="D12"/>
      <c r="E12" s="18"/>
      <c r="G12" s="29" t="s">
        <v>35</v>
      </c>
      <c r="H12" s="29" t="s">
        <v>36</v>
      </c>
      <c r="I12" s="44" t="s">
        <v>37</v>
      </c>
    </row>
    <row r="13" spans="1:9" s="13" customFormat="1" ht="19.5" customHeight="1" x14ac:dyDescent="0.2">
      <c r="A13" s="24">
        <f>SUM(A14:A17)</f>
        <v>0</v>
      </c>
      <c r="B13" s="40" t="s">
        <v>38</v>
      </c>
      <c r="C13" s="40"/>
      <c r="D13" s="40"/>
      <c r="E13" s="18"/>
      <c r="G13" s="29" t="s">
        <v>39</v>
      </c>
      <c r="H13" s="29" t="s">
        <v>40</v>
      </c>
      <c r="I13" s="44"/>
    </row>
    <row r="14" spans="1:9" s="2" customFormat="1" ht="19.5" customHeight="1" x14ac:dyDescent="0.2">
      <c r="A14" s="19"/>
      <c r="B14" s="41" t="s">
        <v>41</v>
      </c>
      <c r="C14" s="41"/>
      <c r="D14" s="26" t="s">
        <v>42</v>
      </c>
      <c r="E14" s="9"/>
      <c r="F14" s="13"/>
      <c r="G14" s="29" t="s">
        <v>43</v>
      </c>
      <c r="H14" s="29" t="s">
        <v>44</v>
      </c>
      <c r="I14" s="44"/>
    </row>
    <row r="15" spans="1:9" s="13" customFormat="1" ht="19.5" customHeight="1" x14ac:dyDescent="0.2">
      <c r="A15" s="19"/>
      <c r="B15" s="34"/>
      <c r="C15"/>
      <c r="D15"/>
      <c r="E15" s="18"/>
      <c r="G15" s="29" t="s">
        <v>45</v>
      </c>
      <c r="H15" s="29" t="s">
        <v>46</v>
      </c>
      <c r="I15" s="44"/>
    </row>
    <row r="16" spans="1:9" s="13" customFormat="1" ht="19.5" customHeight="1" x14ac:dyDescent="0.2">
      <c r="A16" s="19"/>
      <c r="B16" s="34"/>
      <c r="C16"/>
      <c r="D16"/>
      <c r="E16" s="18"/>
      <c r="F16" s="2"/>
      <c r="G16" s="29" t="s">
        <v>47</v>
      </c>
      <c r="H16" s="29" t="s">
        <v>48</v>
      </c>
      <c r="I16" s="44"/>
    </row>
    <row r="17" spans="1:10" s="13" customFormat="1" ht="19.5" customHeight="1" x14ac:dyDescent="0.2">
      <c r="A17" s="19"/>
      <c r="B17" s="34"/>
      <c r="C17"/>
      <c r="D17"/>
      <c r="E17" s="18"/>
      <c r="G17" s="30" t="s">
        <v>49</v>
      </c>
      <c r="H17" s="30" t="s">
        <v>50</v>
      </c>
      <c r="I17" s="44"/>
    </row>
    <row r="18" spans="1:10" s="13" customFormat="1" ht="19.5" customHeight="1" x14ac:dyDescent="0.2">
      <c r="A18" s="24">
        <f>SUM(A19:A21)</f>
        <v>0</v>
      </c>
      <c r="B18" s="40" t="s">
        <v>51</v>
      </c>
      <c r="C18" s="40"/>
      <c r="D18" s="40"/>
      <c r="E18" s="18"/>
      <c r="G18" s="28" t="s">
        <v>52</v>
      </c>
      <c r="H18" s="28" t="str">
        <f>VLOOKUP(G18,Options!$A$31:$B$35,2, FALSE)</f>
        <v>Choose one option</v>
      </c>
      <c r="I18"/>
    </row>
    <row r="19" spans="1:10" s="2" customFormat="1" ht="19.5" customHeight="1" x14ac:dyDescent="0.2">
      <c r="A19" s="19"/>
      <c r="B19" t="s">
        <v>53</v>
      </c>
      <c r="C19" t="s">
        <v>54</v>
      </c>
      <c r="D19"/>
      <c r="E19" s="10"/>
      <c r="F19" s="13"/>
      <c r="G19" t="s">
        <v>55</v>
      </c>
      <c r="H19" t="s">
        <v>56</v>
      </c>
      <c r="I19" s="31" t="s">
        <v>57</v>
      </c>
    </row>
    <row r="20" spans="1:10" s="13" customFormat="1" ht="19.5" customHeight="1" x14ac:dyDescent="0.2">
      <c r="A20" s="20"/>
      <c r="B20" s="25" t="s">
        <v>58</v>
      </c>
      <c r="C20" t="s">
        <v>59</v>
      </c>
      <c r="D20"/>
      <c r="E20" s="18"/>
      <c r="G20"/>
      <c r="H20"/>
      <c r="I20" s="32"/>
    </row>
    <row r="21" spans="1:10" s="13" customFormat="1" ht="19.5" customHeight="1" x14ac:dyDescent="0.2">
      <c r="A21" s="14"/>
      <c r="B21" s="27" t="s">
        <v>60</v>
      </c>
      <c r="C21" s="27" t="str">
        <f>VLOOKUP(B21, Options!$A$42:$B$46, 2, FALSE)</f>
        <v>Choose one option</v>
      </c>
      <c r="D21"/>
      <c r="E21" s="18"/>
      <c r="F21" s="23">
        <f>SUM(F22:F23)</f>
        <v>0</v>
      </c>
      <c r="G21" s="39" t="s">
        <v>61</v>
      </c>
      <c r="H21" s="39"/>
      <c r="I21" s="39"/>
    </row>
    <row r="22" spans="1:10" s="13" customFormat="1" ht="19.5" customHeight="1" x14ac:dyDescent="0.2">
      <c r="E22" s="18"/>
      <c r="G22" s="28" t="s">
        <v>62</v>
      </c>
      <c r="H22" s="28" t="str">
        <f>LOOKUP(G22,Options!$A$47:$A$56, Options!$B$47:$B$56)</f>
        <v>Choose course option</v>
      </c>
      <c r="I22" s="38" t="s">
        <v>63</v>
      </c>
    </row>
    <row r="23" spans="1:10" s="13" customFormat="1" ht="19.5" customHeight="1" x14ac:dyDescent="0.2">
      <c r="A23" s="24">
        <f>SUM(A24:A30)</f>
        <v>0</v>
      </c>
      <c r="B23" s="40" t="s">
        <v>64</v>
      </c>
      <c r="C23" s="40"/>
      <c r="D23" s="43"/>
      <c r="E23" s="18"/>
      <c r="G23" s="28" t="s">
        <v>62</v>
      </c>
      <c r="H23" s="28" t="str">
        <f>LOOKUP(G23,Options!$A$47:$A$56, Options!$B$47:$B$56)</f>
        <v>Choose course option</v>
      </c>
      <c r="I23" s="38"/>
    </row>
    <row r="24" spans="1:10" s="2" customFormat="1" ht="19.5" customHeight="1" x14ac:dyDescent="0.2">
      <c r="A24" s="19"/>
      <c r="B24" s="28" t="s">
        <v>65</v>
      </c>
      <c r="C24"/>
      <c r="D24" t="str">
        <f>VLOOKUP(B24, Options!$A$69:$B$139, 2, FALSE)</f>
        <v>Soc. Science or Humanities</v>
      </c>
      <c r="E24" s="9"/>
      <c r="F24" s="13"/>
      <c r="G24" s="28" t="s">
        <v>62</v>
      </c>
      <c r="H24" s="28" t="str">
        <f>LOOKUP(G24,Options!$A$47:$A$56, Options!$B$47:$B$56)</f>
        <v>Choose course option</v>
      </c>
      <c r="I24" s="38"/>
      <c r="J24" s="13"/>
    </row>
    <row r="25" spans="1:10" s="13" customFormat="1" ht="19.5" customHeight="1" x14ac:dyDescent="0.2">
      <c r="A25" s="19"/>
      <c r="B25" s="28" t="s">
        <v>65</v>
      </c>
      <c r="C25"/>
      <c r="D25" t="str">
        <f>VLOOKUP(B25, Options!$A$69:$B$139, 2, FALSE)</f>
        <v>Soc. Science or Humanities</v>
      </c>
      <c r="E25" s="18"/>
      <c r="F25" s="2"/>
      <c r="G25" s="33"/>
      <c r="H25" s="33"/>
      <c r="I25" s="33"/>
    </row>
    <row r="26" spans="1:10" s="13" customFormat="1" ht="19.5" customHeight="1" x14ac:dyDescent="0.2">
      <c r="A26" s="19"/>
      <c r="B26" s="28" t="s">
        <v>65</v>
      </c>
      <c r="C26"/>
      <c r="D26" t="str">
        <f>VLOOKUP(B26, Options!$A$69:$B$139, 2, FALSE)</f>
        <v>Soc. Science or Humanities</v>
      </c>
      <c r="E26" s="18"/>
      <c r="F26" s="23">
        <f>SUM(F27:F28)</f>
        <v>0</v>
      </c>
      <c r="G26" s="39" t="s">
        <v>66</v>
      </c>
      <c r="H26" s="39"/>
      <c r="I26" s="39"/>
    </row>
    <row r="27" spans="1:10" s="13" customFormat="1" ht="19.5" customHeight="1" x14ac:dyDescent="0.2">
      <c r="A27" s="19"/>
      <c r="B27" s="28" t="s">
        <v>65</v>
      </c>
      <c r="C27"/>
      <c r="D27" t="str">
        <f>VLOOKUP(B27, Options!$A$69:$B$139, 2, FALSE)</f>
        <v>Soc. Science or Humanities</v>
      </c>
      <c r="E27" s="18"/>
      <c r="G27" s="28" t="s">
        <v>67</v>
      </c>
      <c r="H27" s="28" t="str">
        <f>LOOKUP(G27,Options!$A$58:$A$66, Options!$B$58:$B$66)</f>
        <v>Choose course option</v>
      </c>
      <c r="I27"/>
    </row>
    <row r="28" spans="1:10" s="13" customFormat="1" ht="19.5" customHeight="1" x14ac:dyDescent="0.2">
      <c r="A28" s="19"/>
      <c r="B28" s="28" t="s">
        <v>65</v>
      </c>
      <c r="C28"/>
      <c r="D28" t="str">
        <f>VLOOKUP(B28, Options!$A$69:$B$139, 2, FALSE)</f>
        <v>Soc. Science or Humanities</v>
      </c>
      <c r="E28" s="18"/>
      <c r="G28" s="28" t="s">
        <v>67</v>
      </c>
      <c r="H28" s="28" t="str">
        <f>LOOKUP(G28,Options!$A$58:$A$66, Options!$B$58:$B$66)</f>
        <v>Choose course option</v>
      </c>
      <c r="I28"/>
    </row>
    <row r="29" spans="1:10" s="13" customFormat="1" ht="19.5" customHeight="1" x14ac:dyDescent="0.2">
      <c r="A29" s="19"/>
      <c r="B29" s="28" t="s">
        <v>65</v>
      </c>
      <c r="C29"/>
      <c r="D29" t="str">
        <f>VLOOKUP(B29, Options!$A$69:$B$139, 2, FALSE)</f>
        <v>Soc. Science or Humanities</v>
      </c>
      <c r="E29" s="16"/>
      <c r="G29"/>
      <c r="H29"/>
      <c r="I29"/>
    </row>
    <row r="30" spans="1:10" s="13" customFormat="1" ht="19.5" customHeight="1" x14ac:dyDescent="0.2">
      <c r="A30" s="19"/>
      <c r="B30" s="28" t="s">
        <v>65</v>
      </c>
      <c r="C30"/>
      <c r="D30" t="str">
        <f>VLOOKUP(B30, Options!$A$69:$B$139, 2, FALSE)</f>
        <v>Soc. Science or Humanities</v>
      </c>
      <c r="E30" s="18"/>
      <c r="F30" s="23">
        <f>SUM(F31:F33)</f>
        <v>0</v>
      </c>
      <c r="G30" s="39" t="s">
        <v>68</v>
      </c>
      <c r="H30" s="39"/>
      <c r="I30" s="39"/>
    </row>
    <row r="31" spans="1:10" s="13" customFormat="1" ht="19.5" customHeight="1" x14ac:dyDescent="0.2">
      <c r="A31" s="24">
        <f>SUM(A32:A36)</f>
        <v>0</v>
      </c>
      <c r="B31" s="40" t="s">
        <v>69</v>
      </c>
      <c r="C31" s="40"/>
      <c r="D31" s="40"/>
      <c r="E31" s="18"/>
      <c r="G31"/>
      <c r="H31"/>
      <c r="I31" t="s">
        <v>70</v>
      </c>
    </row>
    <row r="32" spans="1:10" s="2" customFormat="1" ht="19.5" customHeight="1" x14ac:dyDescent="0.2">
      <c r="A32" s="19"/>
      <c r="B32"/>
      <c r="C32"/>
      <c r="D32"/>
      <c r="E32" s="9"/>
      <c r="F32" s="13"/>
      <c r="G32"/>
      <c r="H32"/>
      <c r="I32" t="s">
        <v>71</v>
      </c>
    </row>
    <row r="33" spans="1:9" s="13" customFormat="1" ht="19.5" customHeight="1" x14ac:dyDescent="0.2">
      <c r="A33" s="19"/>
      <c r="B33"/>
      <c r="C33"/>
      <c r="D33"/>
      <c r="E33" s="18"/>
      <c r="G33"/>
      <c r="H33"/>
      <c r="I33" t="s">
        <v>72</v>
      </c>
    </row>
    <row r="34" spans="1:9" s="13" customFormat="1" ht="19.5" customHeight="1" x14ac:dyDescent="0.2">
      <c r="A34" s="19"/>
      <c r="B34"/>
      <c r="C34"/>
      <c r="D34"/>
      <c r="E34" s="18"/>
      <c r="G34"/>
      <c r="H34"/>
      <c r="I34" t="s">
        <v>73</v>
      </c>
    </row>
    <row r="35" spans="1:9" s="13" customFormat="1" ht="19.5" customHeight="1" x14ac:dyDescent="0.2">
      <c r="A35" s="19"/>
      <c r="B35"/>
      <c r="C35"/>
      <c r="D35"/>
      <c r="E35" s="18"/>
      <c r="F35" s="36" t="s">
        <v>74</v>
      </c>
      <c r="G35" s="37"/>
      <c r="H35" s="37"/>
      <c r="I35" s="37"/>
    </row>
    <row r="36" spans="1:9" s="13" customFormat="1" ht="19.5" customHeight="1" x14ac:dyDescent="0.2">
      <c r="A36" s="19"/>
      <c r="B36"/>
      <c r="C36"/>
      <c r="D36"/>
      <c r="E36" s="18"/>
      <c r="F36" s="36"/>
      <c r="G36" s="37"/>
      <c r="H36" s="37"/>
      <c r="I36" s="37"/>
    </row>
    <row r="37" spans="1:9" s="13" customFormat="1" ht="37.5" customHeight="1" x14ac:dyDescent="0.2">
      <c r="A37" s="21"/>
      <c r="B37" s="22"/>
      <c r="C37" s="22"/>
      <c r="D37" s="22"/>
      <c r="E37" s="18"/>
      <c r="F37" s="22"/>
      <c r="G37" s="22"/>
      <c r="H37" s="22"/>
      <c r="I37" s="22"/>
    </row>
  </sheetData>
  <mergeCells count="16">
    <mergeCell ref="F35:I36"/>
    <mergeCell ref="I22:I24"/>
    <mergeCell ref="G26:I26"/>
    <mergeCell ref="G21:I21"/>
    <mergeCell ref="B3:D3"/>
    <mergeCell ref="B13:D13"/>
    <mergeCell ref="B18:D18"/>
    <mergeCell ref="G3:I3"/>
    <mergeCell ref="G30:I30"/>
    <mergeCell ref="B14:C14"/>
    <mergeCell ref="B31:D31"/>
    <mergeCell ref="B8:D8"/>
    <mergeCell ref="G6:I6"/>
    <mergeCell ref="B23:D23"/>
    <mergeCell ref="I12:I17"/>
    <mergeCell ref="G11:I11"/>
  </mergeCells>
  <dataValidations count="4">
    <dataValidation allowBlank="1" showErrorMessage="1" sqref="D24:D30" xr:uid="{00000000-0002-0000-0000-000000000000}"/>
    <dataValidation type="list" allowBlank="1" showInputMessage="1" showErrorMessage="1" sqref="G10 G18" xr:uid="{00000000-0002-0000-0000-000001000000}">
      <formula1>IEMSChoice2</formula1>
    </dataValidation>
    <dataValidation type="list" allowBlank="1" showErrorMessage="1" sqref="G22:G24" xr:uid="{69208C88-7F74-46F5-9A1F-7014FEA88AC7}">
      <formula1>IEORChoice</formula1>
    </dataValidation>
    <dataValidation type="list" allowBlank="1" showErrorMessage="1" sqref="G27:G28" xr:uid="{FE0C559A-3D91-430D-8A50-6710DBB55A9E}">
      <formula1>"Elective-MS, IEMS 325, IEMS 340, IEMS 341, IEMS 342, IEMS 343, IEMS 344, IEMS 345, IEMS 349"</formula1>
    </dataValidation>
  </dataValidations>
  <pageMargins left="0.7" right="0.7" top="0.75" bottom="0.75" header="0.3" footer="0.3"/>
  <pageSetup scale="58" orientation="landscape" r:id="rId1"/>
  <headerFooter scaleWithDoc="0">
    <oddHeader>&amp;CBS in Industrial Engineering
Degree Requirements, AY 2022-2033</oddHead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5000000}">
          <x14:formula1>
            <xm:f>Options!$A$69:$A$139</xm:f>
          </x14:formula1>
          <xm:sqref>B24:B30</xm:sqref>
        </x14:dataValidation>
        <x14:dataValidation type="list" allowBlank="1" showInputMessage="1" showErrorMessage="1" promptTitle="Required Lab Course" prompt="One of your Basic Science courses must have a credit-bearing lab." xr:uid="{D2D0EF1C-FCAA-4213-9E2C-C7FDF15379FA}">
          <x14:formula1>
            <xm:f>'Lab-Bearing Science Courses'!$A$2:$A$10</xm:f>
          </x14:formula1>
          <xm:sqref>B14:C14</xm:sqref>
        </x14:dataValidation>
        <x14:dataValidation type="list" allowBlank="1" showErrorMessage="1" xr:uid="{00000000-0002-0000-0000-000004000000}">
          <x14:formula1>
            <xm:f>Options!$A$42:$A$45</xm:f>
          </x14:formula1>
          <xm:sqref>B21 B31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6" tint="0.39997558519241921"/>
  </sheetPr>
  <dimension ref="A1"/>
  <sheetViews>
    <sheetView showGridLines="0" workbookViewId="0">
      <selection activeCell="D1" sqref="D1"/>
    </sheetView>
  </sheetViews>
  <sheetFormatPr baseColWidth="10" defaultColWidth="9.1640625" defaultRowHeight="15" x14ac:dyDescent="0.2"/>
  <cols>
    <col min="1" max="1" width="12.33203125" customWidth="1"/>
  </cols>
  <sheetData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86DCA6-3738-4309-A6A4-5FD055F955C6}">
  <dimension ref="A1:A10"/>
  <sheetViews>
    <sheetView workbookViewId="0">
      <selection sqref="A1:A10"/>
    </sheetView>
  </sheetViews>
  <sheetFormatPr baseColWidth="10" defaultColWidth="8.6640625" defaultRowHeight="15" x14ac:dyDescent="0.2"/>
  <sheetData>
    <row r="1" spans="1:1" x14ac:dyDescent="0.2">
      <c r="A1" s="15" t="s">
        <v>75</v>
      </c>
    </row>
    <row r="2" spans="1:1" x14ac:dyDescent="0.2">
      <c r="A2" s="15" t="s">
        <v>41</v>
      </c>
    </row>
    <row r="3" spans="1:1" x14ac:dyDescent="0.2">
      <c r="A3" s="15" t="s">
        <v>76</v>
      </c>
    </row>
    <row r="4" spans="1:1" x14ac:dyDescent="0.2">
      <c r="A4" s="15" t="s">
        <v>77</v>
      </c>
    </row>
    <row r="5" spans="1:1" x14ac:dyDescent="0.2">
      <c r="A5" s="15" t="s">
        <v>78</v>
      </c>
    </row>
    <row r="6" spans="1:1" x14ac:dyDescent="0.2">
      <c r="A6" s="15" t="s">
        <v>79</v>
      </c>
    </row>
    <row r="7" spans="1:1" x14ac:dyDescent="0.2">
      <c r="A7" s="15" t="s">
        <v>80</v>
      </c>
    </row>
    <row r="8" spans="1:1" x14ac:dyDescent="0.2">
      <c r="A8" s="15" t="s">
        <v>81</v>
      </c>
    </row>
    <row r="9" spans="1:1" x14ac:dyDescent="0.2">
      <c r="A9" s="15" t="s">
        <v>82</v>
      </c>
    </row>
    <row r="10" spans="1:1" x14ac:dyDescent="0.2">
      <c r="A10" s="15" t="s">
        <v>83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7" tint="0.39997558519241921"/>
  </sheetPr>
  <dimension ref="A1:G37"/>
  <sheetViews>
    <sheetView topLeftCell="A15" workbookViewId="0">
      <selection activeCell="A36" sqref="A36"/>
    </sheetView>
  </sheetViews>
  <sheetFormatPr baseColWidth="10" defaultColWidth="8.6640625" defaultRowHeight="15" x14ac:dyDescent="0.2"/>
  <cols>
    <col min="1" max="1" width="23.1640625" customWidth="1"/>
    <col min="2" max="2" width="46.6640625" customWidth="1"/>
    <col min="3" max="3" width="21.5" bestFit="1" customWidth="1"/>
    <col min="4" max="4" width="51.1640625" bestFit="1" customWidth="1"/>
  </cols>
  <sheetData>
    <row r="1" spans="1:7" x14ac:dyDescent="0.2">
      <c r="A1" t="s">
        <v>84</v>
      </c>
    </row>
    <row r="2" spans="1:7" x14ac:dyDescent="0.2">
      <c r="A2" t="s">
        <v>85</v>
      </c>
    </row>
    <row r="3" spans="1:7" x14ac:dyDescent="0.2">
      <c r="A3" t="s">
        <v>86</v>
      </c>
    </row>
    <row r="4" spans="1:7" x14ac:dyDescent="0.2">
      <c r="A4" t="s">
        <v>87</v>
      </c>
    </row>
    <row r="6" spans="1:7" x14ac:dyDescent="0.2">
      <c r="A6" s="7" t="s">
        <v>88</v>
      </c>
    </row>
    <row r="7" spans="1:7" s="3" customFormat="1" x14ac:dyDescent="0.2">
      <c r="A7" s="45" t="s">
        <v>89</v>
      </c>
      <c r="B7" s="45"/>
      <c r="C7" s="45"/>
      <c r="D7" s="45"/>
      <c r="G7" s="15"/>
    </row>
    <row r="8" spans="1:7" s="3" customFormat="1" x14ac:dyDescent="0.2">
      <c r="A8" s="25" t="s">
        <v>90</v>
      </c>
      <c r="B8" s="25" t="s">
        <v>91</v>
      </c>
      <c r="C8" s="25" t="s">
        <v>92</v>
      </c>
      <c r="D8" s="25" t="s">
        <v>93</v>
      </c>
      <c r="G8" s="15"/>
    </row>
    <row r="9" spans="1:7" x14ac:dyDescent="0.2">
      <c r="A9" s="25" t="s">
        <v>94</v>
      </c>
      <c r="B9" s="25" t="s">
        <v>95</v>
      </c>
      <c r="C9" s="25" t="s">
        <v>96</v>
      </c>
      <c r="D9" s="25" t="s">
        <v>97</v>
      </c>
      <c r="G9" s="15"/>
    </row>
    <row r="10" spans="1:7" x14ac:dyDescent="0.2">
      <c r="A10" s="25" t="s">
        <v>98</v>
      </c>
      <c r="B10" s="25" t="s">
        <v>95</v>
      </c>
      <c r="C10" s="25" t="s">
        <v>99</v>
      </c>
      <c r="D10" s="25" t="s">
        <v>97</v>
      </c>
      <c r="G10" s="15"/>
    </row>
    <row r="11" spans="1:7" x14ac:dyDescent="0.2">
      <c r="A11" t="s">
        <v>100</v>
      </c>
      <c r="B11" t="s">
        <v>101</v>
      </c>
      <c r="G11" s="15"/>
    </row>
    <row r="12" spans="1:7" x14ac:dyDescent="0.2">
      <c r="A12" t="s">
        <v>102</v>
      </c>
      <c r="B12" t="s">
        <v>103</v>
      </c>
      <c r="G12" s="15"/>
    </row>
    <row r="13" spans="1:7" x14ac:dyDescent="0.2">
      <c r="G13" s="15"/>
    </row>
    <row r="14" spans="1:7" x14ac:dyDescent="0.2">
      <c r="A14" s="45" t="s">
        <v>104</v>
      </c>
      <c r="B14" s="45"/>
      <c r="C14" s="45"/>
      <c r="D14" s="45"/>
      <c r="G14" s="15"/>
    </row>
    <row r="15" spans="1:7" x14ac:dyDescent="0.2">
      <c r="A15" t="s">
        <v>105</v>
      </c>
      <c r="B15" t="s">
        <v>106</v>
      </c>
      <c r="C15" t="s">
        <v>107</v>
      </c>
      <c r="D15" t="s">
        <v>108</v>
      </c>
      <c r="G15" s="15"/>
    </row>
    <row r="16" spans="1:7" x14ac:dyDescent="0.2">
      <c r="A16" t="s">
        <v>109</v>
      </c>
      <c r="B16" t="s">
        <v>110</v>
      </c>
      <c r="C16" t="s">
        <v>111</v>
      </c>
      <c r="D16" t="s">
        <v>112</v>
      </c>
      <c r="G16" s="15"/>
    </row>
    <row r="17" spans="1:7" x14ac:dyDescent="0.2">
      <c r="A17" t="s">
        <v>113</v>
      </c>
      <c r="B17" t="s">
        <v>114</v>
      </c>
      <c r="G17" s="15"/>
    </row>
    <row r="18" spans="1:7" x14ac:dyDescent="0.2">
      <c r="A18" t="s">
        <v>115</v>
      </c>
      <c r="B18" t="s">
        <v>114</v>
      </c>
      <c r="G18" s="15"/>
    </row>
    <row r="20" spans="1:7" x14ac:dyDescent="0.2">
      <c r="A20" s="45" t="s">
        <v>116</v>
      </c>
      <c r="B20" s="45"/>
      <c r="C20" s="45"/>
      <c r="D20" s="45"/>
    </row>
    <row r="21" spans="1:7" x14ac:dyDescent="0.2">
      <c r="A21" t="s">
        <v>117</v>
      </c>
      <c r="B21" t="s">
        <v>118</v>
      </c>
      <c r="C21" s="7" t="s">
        <v>119</v>
      </c>
      <c r="D21" s="7" t="s">
        <v>120</v>
      </c>
    </row>
    <row r="22" spans="1:7" x14ac:dyDescent="0.2">
      <c r="A22" t="s">
        <v>121</v>
      </c>
      <c r="B22" t="s">
        <v>122</v>
      </c>
      <c r="C22" t="s">
        <v>123</v>
      </c>
      <c r="D22" t="s">
        <v>124</v>
      </c>
    </row>
    <row r="23" spans="1:7" x14ac:dyDescent="0.2">
      <c r="A23" t="s">
        <v>125</v>
      </c>
      <c r="B23" t="s">
        <v>126</v>
      </c>
      <c r="C23" t="s">
        <v>127</v>
      </c>
      <c r="D23" t="s">
        <v>128</v>
      </c>
    </row>
    <row r="24" spans="1:7" x14ac:dyDescent="0.2">
      <c r="A24" t="s">
        <v>129</v>
      </c>
      <c r="B24" t="s">
        <v>130</v>
      </c>
      <c r="C24" t="s">
        <v>131</v>
      </c>
      <c r="D24" t="s">
        <v>132</v>
      </c>
    </row>
    <row r="25" spans="1:7" x14ac:dyDescent="0.2">
      <c r="A25" t="s">
        <v>133</v>
      </c>
      <c r="B25" t="s">
        <v>134</v>
      </c>
      <c r="C25" s="7" t="s">
        <v>135</v>
      </c>
      <c r="D25" s="7" t="s">
        <v>136</v>
      </c>
    </row>
    <row r="27" spans="1:7" x14ac:dyDescent="0.2">
      <c r="A27" s="45" t="s">
        <v>137</v>
      </c>
      <c r="B27" s="45"/>
      <c r="C27" s="45"/>
      <c r="D27" s="45"/>
    </row>
    <row r="28" spans="1:7" x14ac:dyDescent="0.2">
      <c r="A28" s="7" t="s">
        <v>138</v>
      </c>
      <c r="B28" s="7" t="s">
        <v>139</v>
      </c>
      <c r="C28" s="7" t="s">
        <v>140</v>
      </c>
      <c r="D28" s="7" t="s">
        <v>141</v>
      </c>
    </row>
    <row r="29" spans="1:7" x14ac:dyDescent="0.2">
      <c r="A29" s="7" t="s">
        <v>142</v>
      </c>
      <c r="B29" s="7" t="s">
        <v>143</v>
      </c>
    </row>
    <row r="31" spans="1:7" x14ac:dyDescent="0.2">
      <c r="A31" s="45" t="s">
        <v>144</v>
      </c>
      <c r="B31" s="45"/>
      <c r="C31" s="45"/>
      <c r="D31" s="45"/>
    </row>
    <row r="32" spans="1:7" x14ac:dyDescent="0.2">
      <c r="A32" t="s">
        <v>145</v>
      </c>
      <c r="B32" t="s">
        <v>146</v>
      </c>
    </row>
    <row r="33" spans="1:2" x14ac:dyDescent="0.2">
      <c r="A33" t="s">
        <v>147</v>
      </c>
      <c r="B33" t="s">
        <v>148</v>
      </c>
    </row>
    <row r="34" spans="1:2" x14ac:dyDescent="0.2">
      <c r="A34" t="s">
        <v>509</v>
      </c>
      <c r="B34" t="s">
        <v>150</v>
      </c>
    </row>
    <row r="35" spans="1:2" x14ac:dyDescent="0.2">
      <c r="A35" t="s">
        <v>510</v>
      </c>
      <c r="B35" t="s">
        <v>152</v>
      </c>
    </row>
    <row r="36" spans="1:2" x14ac:dyDescent="0.2">
      <c r="A36" t="s">
        <v>511</v>
      </c>
      <c r="B36" t="s">
        <v>153</v>
      </c>
    </row>
    <row r="37" spans="1:2" x14ac:dyDescent="0.2">
      <c r="A37" t="s">
        <v>154</v>
      </c>
      <c r="B37" t="s">
        <v>155</v>
      </c>
    </row>
  </sheetData>
  <mergeCells count="5">
    <mergeCell ref="A7:D7"/>
    <mergeCell ref="A20:D20"/>
    <mergeCell ref="A14:D14"/>
    <mergeCell ref="A31:D31"/>
    <mergeCell ref="A27:D27"/>
  </mergeCells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7" tint="0.39997558519241921"/>
  </sheetPr>
  <dimension ref="A1:B55"/>
  <sheetViews>
    <sheetView workbookViewId="0">
      <selection activeCell="A50" sqref="A50"/>
    </sheetView>
  </sheetViews>
  <sheetFormatPr baseColWidth="10" defaultColWidth="8.6640625" defaultRowHeight="15" x14ac:dyDescent="0.2"/>
  <cols>
    <col min="1" max="1" width="14" bestFit="1" customWidth="1"/>
    <col min="2" max="2" width="40" bestFit="1" customWidth="1"/>
  </cols>
  <sheetData>
    <row r="1" spans="1:2" x14ac:dyDescent="0.2">
      <c r="A1" s="7" t="s">
        <v>156</v>
      </c>
    </row>
    <row r="2" spans="1:2" x14ac:dyDescent="0.2">
      <c r="A2" t="s">
        <v>157</v>
      </c>
      <c r="B2" t="s">
        <v>158</v>
      </c>
    </row>
    <row r="3" spans="1:2" x14ac:dyDescent="0.2">
      <c r="A3" t="s">
        <v>159</v>
      </c>
      <c r="B3" t="s">
        <v>160</v>
      </c>
    </row>
    <row r="4" spans="1:2" x14ac:dyDescent="0.2">
      <c r="A4" t="s">
        <v>161</v>
      </c>
      <c r="B4" t="s">
        <v>162</v>
      </c>
    </row>
    <row r="5" spans="1:2" x14ac:dyDescent="0.2">
      <c r="A5" t="s">
        <v>163</v>
      </c>
      <c r="B5" t="s">
        <v>164</v>
      </c>
    </row>
    <row r="6" spans="1:2" x14ac:dyDescent="0.2">
      <c r="A6" t="s">
        <v>165</v>
      </c>
      <c r="B6" t="s">
        <v>166</v>
      </c>
    </row>
    <row r="7" spans="1:2" x14ac:dyDescent="0.2">
      <c r="A7" t="s">
        <v>167</v>
      </c>
      <c r="B7" t="s">
        <v>168</v>
      </c>
    </row>
    <row r="8" spans="1:2" x14ac:dyDescent="0.2">
      <c r="A8" t="s">
        <v>169</v>
      </c>
      <c r="B8" t="s">
        <v>170</v>
      </c>
    </row>
    <row r="9" spans="1:2" x14ac:dyDescent="0.2">
      <c r="A9" t="s">
        <v>171</v>
      </c>
      <c r="B9" t="s">
        <v>170</v>
      </c>
    </row>
    <row r="10" spans="1:2" x14ac:dyDescent="0.2">
      <c r="A10" t="s">
        <v>172</v>
      </c>
      <c r="B10" t="s">
        <v>173</v>
      </c>
    </row>
    <row r="13" spans="1:2" x14ac:dyDescent="0.2">
      <c r="A13" s="7" t="s">
        <v>174</v>
      </c>
    </row>
    <row r="14" spans="1:2" x14ac:dyDescent="0.2">
      <c r="A14" t="s">
        <v>175</v>
      </c>
    </row>
    <row r="15" spans="1:2" x14ac:dyDescent="0.2">
      <c r="A15" t="s">
        <v>176</v>
      </c>
    </row>
    <row r="16" spans="1:2" x14ac:dyDescent="0.2">
      <c r="A16" t="s">
        <v>177</v>
      </c>
      <c r="B16" t="s">
        <v>178</v>
      </c>
    </row>
    <row r="17" spans="1:2" x14ac:dyDescent="0.2">
      <c r="A17" t="s">
        <v>179</v>
      </c>
      <c r="B17" t="s">
        <v>180</v>
      </c>
    </row>
    <row r="18" spans="1:2" x14ac:dyDescent="0.2">
      <c r="A18" t="s">
        <v>181</v>
      </c>
      <c r="B18" t="s">
        <v>182</v>
      </c>
    </row>
    <row r="19" spans="1:2" x14ac:dyDescent="0.2">
      <c r="A19" t="s">
        <v>183</v>
      </c>
      <c r="B19" t="s">
        <v>184</v>
      </c>
    </row>
    <row r="20" spans="1:2" x14ac:dyDescent="0.2">
      <c r="A20" t="s">
        <v>185</v>
      </c>
      <c r="B20" t="s">
        <v>186</v>
      </c>
    </row>
    <row r="21" spans="1:2" x14ac:dyDescent="0.2">
      <c r="A21" t="s">
        <v>187</v>
      </c>
      <c r="B21" t="s">
        <v>188</v>
      </c>
    </row>
    <row r="22" spans="1:2" x14ac:dyDescent="0.2">
      <c r="A22" t="s">
        <v>189</v>
      </c>
      <c r="B22" t="s">
        <v>190</v>
      </c>
    </row>
    <row r="23" spans="1:2" x14ac:dyDescent="0.2">
      <c r="A23" t="s">
        <v>191</v>
      </c>
      <c r="B23" t="s">
        <v>192</v>
      </c>
    </row>
    <row r="24" spans="1:2" x14ac:dyDescent="0.2">
      <c r="A24" t="s">
        <v>193</v>
      </c>
      <c r="B24" t="s">
        <v>194</v>
      </c>
    </row>
    <row r="25" spans="1:2" x14ac:dyDescent="0.2">
      <c r="A25" t="s">
        <v>195</v>
      </c>
      <c r="B25" t="s">
        <v>196</v>
      </c>
    </row>
    <row r="26" spans="1:2" x14ac:dyDescent="0.2">
      <c r="A26" t="s">
        <v>197</v>
      </c>
      <c r="B26" t="s">
        <v>198</v>
      </c>
    </row>
    <row r="27" spans="1:2" x14ac:dyDescent="0.2">
      <c r="A27" t="s">
        <v>199</v>
      </c>
      <c r="B27" t="s">
        <v>200</v>
      </c>
    </row>
    <row r="28" spans="1:2" x14ac:dyDescent="0.2">
      <c r="A28" t="s">
        <v>201</v>
      </c>
      <c r="B28" t="s">
        <v>202</v>
      </c>
    </row>
    <row r="29" spans="1:2" x14ac:dyDescent="0.2">
      <c r="A29" t="s">
        <v>203</v>
      </c>
      <c r="B29" t="s">
        <v>204</v>
      </c>
    </row>
    <row r="30" spans="1:2" x14ac:dyDescent="0.2">
      <c r="A30" t="s">
        <v>205</v>
      </c>
      <c r="B30" t="s">
        <v>206</v>
      </c>
    </row>
    <row r="31" spans="1:2" x14ac:dyDescent="0.2">
      <c r="A31" t="s">
        <v>207</v>
      </c>
      <c r="B31" t="s">
        <v>208</v>
      </c>
    </row>
    <row r="32" spans="1:2" x14ac:dyDescent="0.2">
      <c r="A32" t="s">
        <v>209</v>
      </c>
      <c r="B32" t="s">
        <v>210</v>
      </c>
    </row>
    <row r="33" spans="1:2" x14ac:dyDescent="0.2">
      <c r="A33" t="s">
        <v>211</v>
      </c>
      <c r="B33" t="s">
        <v>212</v>
      </c>
    </row>
    <row r="34" spans="1:2" x14ac:dyDescent="0.2">
      <c r="A34" t="s">
        <v>213</v>
      </c>
      <c r="B34" t="s">
        <v>214</v>
      </c>
    </row>
    <row r="35" spans="1:2" x14ac:dyDescent="0.2">
      <c r="A35" s="35" t="s">
        <v>215</v>
      </c>
      <c r="B35" t="s">
        <v>216</v>
      </c>
    </row>
    <row r="36" spans="1:2" x14ac:dyDescent="0.2">
      <c r="A36" t="s">
        <v>217</v>
      </c>
      <c r="B36" t="s">
        <v>218</v>
      </c>
    </row>
    <row r="37" spans="1:2" x14ac:dyDescent="0.2">
      <c r="A37" s="35" t="s">
        <v>219</v>
      </c>
      <c r="B37" t="s">
        <v>220</v>
      </c>
    </row>
    <row r="38" spans="1:2" x14ac:dyDescent="0.2">
      <c r="A38" t="s">
        <v>221</v>
      </c>
      <c r="B38" t="s">
        <v>222</v>
      </c>
    </row>
    <row r="39" spans="1:2" x14ac:dyDescent="0.2">
      <c r="A39" t="s">
        <v>223</v>
      </c>
      <c r="B39" t="s">
        <v>224</v>
      </c>
    </row>
    <row r="40" spans="1:2" x14ac:dyDescent="0.2">
      <c r="A40" t="s">
        <v>225</v>
      </c>
      <c r="B40" t="s">
        <v>226</v>
      </c>
    </row>
    <row r="41" spans="1:2" x14ac:dyDescent="0.2">
      <c r="A41" t="s">
        <v>227</v>
      </c>
      <c r="B41" t="s">
        <v>228</v>
      </c>
    </row>
    <row r="42" spans="1:2" x14ac:dyDescent="0.2">
      <c r="A42" t="s">
        <v>229</v>
      </c>
      <c r="B42" t="s">
        <v>230</v>
      </c>
    </row>
    <row r="43" spans="1:2" x14ac:dyDescent="0.2">
      <c r="A43" t="s">
        <v>231</v>
      </c>
      <c r="B43" t="s">
        <v>232</v>
      </c>
    </row>
    <row r="44" spans="1:2" x14ac:dyDescent="0.2">
      <c r="A44" t="s">
        <v>233</v>
      </c>
      <c r="B44" t="s">
        <v>234</v>
      </c>
    </row>
    <row r="45" spans="1:2" x14ac:dyDescent="0.2">
      <c r="A45" t="s">
        <v>235</v>
      </c>
      <c r="B45" t="s">
        <v>236</v>
      </c>
    </row>
    <row r="46" spans="1:2" x14ac:dyDescent="0.2">
      <c r="A46" t="s">
        <v>237</v>
      </c>
      <c r="B46" t="s">
        <v>238</v>
      </c>
    </row>
    <row r="47" spans="1:2" x14ac:dyDescent="0.2">
      <c r="A47" t="s">
        <v>239</v>
      </c>
      <c r="B47" t="s">
        <v>240</v>
      </c>
    </row>
    <row r="48" spans="1:2" x14ac:dyDescent="0.2">
      <c r="A48" t="s">
        <v>241</v>
      </c>
      <c r="B48" t="s">
        <v>242</v>
      </c>
    </row>
    <row r="49" spans="1:2" x14ac:dyDescent="0.2">
      <c r="A49" t="s">
        <v>243</v>
      </c>
      <c r="B49" t="s">
        <v>244</v>
      </c>
    </row>
    <row r="50" spans="1:2" x14ac:dyDescent="0.2">
      <c r="A50" t="s">
        <v>245</v>
      </c>
      <c r="B50" t="s">
        <v>246</v>
      </c>
    </row>
    <row r="51" spans="1:2" x14ac:dyDescent="0.2">
      <c r="A51" t="s">
        <v>247</v>
      </c>
      <c r="B51" t="s">
        <v>248</v>
      </c>
    </row>
    <row r="52" spans="1:2" x14ac:dyDescent="0.2">
      <c r="A52" t="s">
        <v>249</v>
      </c>
      <c r="B52" t="s">
        <v>250</v>
      </c>
    </row>
    <row r="54" spans="1:2" x14ac:dyDescent="0.2">
      <c r="A54" t="s">
        <v>251</v>
      </c>
    </row>
    <row r="55" spans="1:2" x14ac:dyDescent="0.2">
      <c r="A55" t="s">
        <v>252</v>
      </c>
    </row>
  </sheetData>
  <pageMargins left="0.7" right="0.7" top="0.75" bottom="0.75" header="0.3" footer="0.3"/>
  <pageSetup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7" tint="0.39997558519241921"/>
  </sheetPr>
  <dimension ref="A1:L31"/>
  <sheetViews>
    <sheetView topLeftCell="A9" workbookViewId="0">
      <selection activeCell="A31" sqref="A31"/>
    </sheetView>
  </sheetViews>
  <sheetFormatPr baseColWidth="10" defaultColWidth="8.6640625" defaultRowHeight="15" x14ac:dyDescent="0.2"/>
  <cols>
    <col min="1" max="1" width="14" bestFit="1" customWidth="1"/>
    <col min="2" max="2" width="40" bestFit="1" customWidth="1"/>
    <col min="5" max="5" width="12.1640625" bestFit="1" customWidth="1"/>
    <col min="6" max="6" width="13.5" bestFit="1" customWidth="1"/>
    <col min="8" max="8" width="11.5" bestFit="1" customWidth="1"/>
    <col min="9" max="9" width="13.5" bestFit="1" customWidth="1"/>
    <col min="11" max="11" width="12.1640625" bestFit="1" customWidth="1"/>
    <col min="12" max="12" width="13.5" bestFit="1" customWidth="1"/>
  </cols>
  <sheetData>
    <row r="1" spans="1:12" x14ac:dyDescent="0.2">
      <c r="A1" t="s">
        <v>253</v>
      </c>
      <c r="E1" s="3" t="s">
        <v>65</v>
      </c>
      <c r="F1" s="3" t="s">
        <v>254</v>
      </c>
      <c r="H1" s="3" t="s">
        <v>65</v>
      </c>
      <c r="I1" s="3" t="s">
        <v>254</v>
      </c>
      <c r="K1" s="3" t="s">
        <v>65</v>
      </c>
      <c r="L1" s="3" t="s">
        <v>254</v>
      </c>
    </row>
    <row r="2" spans="1:12" x14ac:dyDescent="0.2">
      <c r="A2" t="s">
        <v>255</v>
      </c>
      <c r="E2" t="s">
        <v>256</v>
      </c>
      <c r="F2" t="s">
        <v>257</v>
      </c>
      <c r="H2" t="s">
        <v>258</v>
      </c>
      <c r="I2" t="s">
        <v>257</v>
      </c>
      <c r="K2" t="s">
        <v>259</v>
      </c>
      <c r="L2" t="s">
        <v>257</v>
      </c>
    </row>
    <row r="3" spans="1:12" x14ac:dyDescent="0.2">
      <c r="E3" t="s">
        <v>260</v>
      </c>
      <c r="F3" t="s">
        <v>257</v>
      </c>
      <c r="H3" t="s">
        <v>261</v>
      </c>
      <c r="I3" t="s">
        <v>257</v>
      </c>
      <c r="K3" t="s">
        <v>262</v>
      </c>
      <c r="L3" t="s">
        <v>257</v>
      </c>
    </row>
    <row r="4" spans="1:12" x14ac:dyDescent="0.2">
      <c r="A4" s="7" t="s">
        <v>263</v>
      </c>
      <c r="E4" t="s">
        <v>264</v>
      </c>
      <c r="F4" t="s">
        <v>257</v>
      </c>
      <c r="H4" t="s">
        <v>265</v>
      </c>
      <c r="I4" t="s">
        <v>257</v>
      </c>
      <c r="K4" t="s">
        <v>266</v>
      </c>
      <c r="L4" t="s">
        <v>257</v>
      </c>
    </row>
    <row r="5" spans="1:12" x14ac:dyDescent="0.2">
      <c r="A5" t="s">
        <v>267</v>
      </c>
      <c r="E5" t="s">
        <v>268</v>
      </c>
      <c r="F5" t="s">
        <v>269</v>
      </c>
      <c r="H5" t="s">
        <v>270</v>
      </c>
      <c r="I5" t="s">
        <v>269</v>
      </c>
      <c r="K5" t="s">
        <v>271</v>
      </c>
      <c r="L5" t="s">
        <v>257</v>
      </c>
    </row>
    <row r="6" spans="1:12" x14ac:dyDescent="0.2">
      <c r="A6" t="s">
        <v>272</v>
      </c>
      <c r="E6" t="s">
        <v>273</v>
      </c>
      <c r="F6" t="s">
        <v>257</v>
      </c>
      <c r="H6" t="s">
        <v>274</v>
      </c>
      <c r="I6" t="s">
        <v>257</v>
      </c>
      <c r="K6" t="s">
        <v>275</v>
      </c>
      <c r="L6" t="s">
        <v>257</v>
      </c>
    </row>
    <row r="7" spans="1:12" x14ac:dyDescent="0.2">
      <c r="A7" t="s">
        <v>276</v>
      </c>
      <c r="E7" t="s">
        <v>277</v>
      </c>
      <c r="F7" t="s">
        <v>257</v>
      </c>
      <c r="H7" t="s">
        <v>278</v>
      </c>
      <c r="I7" t="s">
        <v>269</v>
      </c>
      <c r="K7" t="s">
        <v>279</v>
      </c>
      <c r="L7" t="s">
        <v>257</v>
      </c>
    </row>
    <row r="8" spans="1:12" x14ac:dyDescent="0.2">
      <c r="A8" t="s">
        <v>280</v>
      </c>
      <c r="E8" t="s">
        <v>281</v>
      </c>
      <c r="F8" t="s">
        <v>257</v>
      </c>
      <c r="H8" t="s">
        <v>282</v>
      </c>
      <c r="I8" t="s">
        <v>257</v>
      </c>
      <c r="K8" t="s">
        <v>283</v>
      </c>
      <c r="L8" t="s">
        <v>257</v>
      </c>
    </row>
    <row r="9" spans="1:12" x14ac:dyDescent="0.2">
      <c r="A9" t="s">
        <v>284</v>
      </c>
      <c r="E9" t="s">
        <v>285</v>
      </c>
      <c r="F9" t="s">
        <v>257</v>
      </c>
      <c r="H9" t="s">
        <v>286</v>
      </c>
      <c r="I9" t="s">
        <v>257</v>
      </c>
      <c r="K9" t="s">
        <v>287</v>
      </c>
      <c r="L9" t="s">
        <v>257</v>
      </c>
    </row>
    <row r="10" spans="1:12" x14ac:dyDescent="0.2">
      <c r="A10" t="s">
        <v>288</v>
      </c>
      <c r="E10" t="s">
        <v>289</v>
      </c>
      <c r="F10" t="s">
        <v>257</v>
      </c>
      <c r="H10" t="s">
        <v>290</v>
      </c>
      <c r="I10" t="s">
        <v>257</v>
      </c>
      <c r="K10" t="s">
        <v>291</v>
      </c>
      <c r="L10" t="s">
        <v>257</v>
      </c>
    </row>
    <row r="11" spans="1:12" x14ac:dyDescent="0.2">
      <c r="A11" t="s">
        <v>292</v>
      </c>
      <c r="E11" t="s">
        <v>293</v>
      </c>
      <c r="F11" t="s">
        <v>257</v>
      </c>
      <c r="H11" t="s">
        <v>294</v>
      </c>
      <c r="I11" t="s">
        <v>257</v>
      </c>
      <c r="K11" t="s">
        <v>295</v>
      </c>
      <c r="L11" t="s">
        <v>257</v>
      </c>
    </row>
    <row r="12" spans="1:12" x14ac:dyDescent="0.2">
      <c r="A12" t="s">
        <v>296</v>
      </c>
      <c r="E12" t="s">
        <v>297</v>
      </c>
      <c r="F12" t="s">
        <v>269</v>
      </c>
      <c r="H12" t="s">
        <v>298</v>
      </c>
      <c r="I12" t="s">
        <v>269</v>
      </c>
      <c r="K12" t="s">
        <v>299</v>
      </c>
      <c r="L12" t="s">
        <v>269</v>
      </c>
    </row>
    <row r="13" spans="1:12" x14ac:dyDescent="0.2">
      <c r="A13" t="s">
        <v>300</v>
      </c>
      <c r="E13" t="s">
        <v>301</v>
      </c>
      <c r="F13" t="s">
        <v>257</v>
      </c>
      <c r="H13" t="s">
        <v>302</v>
      </c>
      <c r="I13" t="s">
        <v>269</v>
      </c>
      <c r="K13" t="s">
        <v>303</v>
      </c>
      <c r="L13" t="s">
        <v>257</v>
      </c>
    </row>
    <row r="14" spans="1:12" x14ac:dyDescent="0.2">
      <c r="A14" t="s">
        <v>304</v>
      </c>
      <c r="E14" t="s">
        <v>305</v>
      </c>
      <c r="F14" t="s">
        <v>257</v>
      </c>
      <c r="H14" t="s">
        <v>306</v>
      </c>
      <c r="I14" t="s">
        <v>257</v>
      </c>
      <c r="K14" t="s">
        <v>307</v>
      </c>
      <c r="L14" t="s">
        <v>269</v>
      </c>
    </row>
    <row r="15" spans="1:12" x14ac:dyDescent="0.2">
      <c r="A15" t="s">
        <v>308</v>
      </c>
      <c r="E15" t="s">
        <v>309</v>
      </c>
      <c r="F15" t="s">
        <v>269</v>
      </c>
      <c r="H15" t="s">
        <v>310</v>
      </c>
      <c r="I15" t="s">
        <v>257</v>
      </c>
      <c r="K15" t="s">
        <v>311</v>
      </c>
      <c r="L15" t="s">
        <v>257</v>
      </c>
    </row>
    <row r="16" spans="1:12" x14ac:dyDescent="0.2">
      <c r="E16" t="s">
        <v>312</v>
      </c>
      <c r="F16" t="s">
        <v>269</v>
      </c>
      <c r="H16" t="s">
        <v>313</v>
      </c>
      <c r="I16" t="s">
        <v>257</v>
      </c>
      <c r="K16" t="s">
        <v>314</v>
      </c>
      <c r="L16" t="s">
        <v>257</v>
      </c>
    </row>
    <row r="17" spans="1:12" x14ac:dyDescent="0.2">
      <c r="E17" t="s">
        <v>315</v>
      </c>
      <c r="F17" t="s">
        <v>257</v>
      </c>
      <c r="H17" t="s">
        <v>316</v>
      </c>
      <c r="I17" t="s">
        <v>257</v>
      </c>
      <c r="K17" t="s">
        <v>317</v>
      </c>
      <c r="L17" t="s">
        <v>269</v>
      </c>
    </row>
    <row r="18" spans="1:12" x14ac:dyDescent="0.2">
      <c r="A18" s="7" t="s">
        <v>318</v>
      </c>
      <c r="E18" t="s">
        <v>319</v>
      </c>
      <c r="F18" t="s">
        <v>269</v>
      </c>
      <c r="H18" t="s">
        <v>320</v>
      </c>
      <c r="I18" t="s">
        <v>257</v>
      </c>
      <c r="K18" t="s">
        <v>321</v>
      </c>
      <c r="L18" t="s">
        <v>257</v>
      </c>
    </row>
    <row r="19" spans="1:12" x14ac:dyDescent="0.2">
      <c r="A19" t="s">
        <v>322</v>
      </c>
      <c r="B19" t="s">
        <v>323</v>
      </c>
      <c r="E19" t="s">
        <v>324</v>
      </c>
      <c r="F19" t="s">
        <v>257</v>
      </c>
      <c r="H19" t="s">
        <v>325</v>
      </c>
      <c r="I19" t="s">
        <v>257</v>
      </c>
      <c r="K19" t="s">
        <v>326</v>
      </c>
      <c r="L19" t="s">
        <v>269</v>
      </c>
    </row>
    <row r="20" spans="1:12" x14ac:dyDescent="0.2">
      <c r="A20" t="s">
        <v>327</v>
      </c>
      <c r="B20" t="s">
        <v>323</v>
      </c>
      <c r="E20" t="s">
        <v>328</v>
      </c>
      <c r="F20" t="s">
        <v>269</v>
      </c>
      <c r="H20" t="s">
        <v>329</v>
      </c>
      <c r="I20" t="s">
        <v>257</v>
      </c>
      <c r="K20" t="s">
        <v>330</v>
      </c>
      <c r="L20" t="s">
        <v>269</v>
      </c>
    </row>
    <row r="21" spans="1:12" x14ac:dyDescent="0.2">
      <c r="A21" t="s">
        <v>331</v>
      </c>
      <c r="B21" t="s">
        <v>323</v>
      </c>
      <c r="E21" t="s">
        <v>332</v>
      </c>
      <c r="F21" t="s">
        <v>257</v>
      </c>
      <c r="H21" t="s">
        <v>333</v>
      </c>
      <c r="I21" t="s">
        <v>269</v>
      </c>
      <c r="K21" t="s">
        <v>334</v>
      </c>
      <c r="L21" t="s">
        <v>257</v>
      </c>
    </row>
    <row r="22" spans="1:12" x14ac:dyDescent="0.2">
      <c r="A22" t="s">
        <v>335</v>
      </c>
      <c r="B22" t="s">
        <v>336</v>
      </c>
      <c r="E22" t="s">
        <v>337</v>
      </c>
      <c r="F22" t="s">
        <v>269</v>
      </c>
      <c r="H22" t="s">
        <v>338</v>
      </c>
      <c r="I22" t="s">
        <v>269</v>
      </c>
      <c r="K22" t="s">
        <v>339</v>
      </c>
      <c r="L22" t="s">
        <v>257</v>
      </c>
    </row>
    <row r="23" spans="1:12" x14ac:dyDescent="0.2">
      <c r="A23" t="s">
        <v>340</v>
      </c>
      <c r="B23" t="s">
        <v>341</v>
      </c>
      <c r="E23" t="s">
        <v>342</v>
      </c>
      <c r="F23" t="s">
        <v>257</v>
      </c>
      <c r="H23" t="s">
        <v>343</v>
      </c>
      <c r="I23" t="s">
        <v>269</v>
      </c>
      <c r="K23" t="s">
        <v>344</v>
      </c>
      <c r="L23" t="s">
        <v>257</v>
      </c>
    </row>
    <row r="24" spans="1:12" x14ac:dyDescent="0.2">
      <c r="A24" t="s">
        <v>345</v>
      </c>
      <c r="B24" t="s">
        <v>346</v>
      </c>
      <c r="E24" t="s">
        <v>347</v>
      </c>
      <c r="F24" t="s">
        <v>269</v>
      </c>
      <c r="H24" t="s">
        <v>348</v>
      </c>
      <c r="I24" t="s">
        <v>269</v>
      </c>
      <c r="K24" t="s">
        <v>349</v>
      </c>
      <c r="L24" t="s">
        <v>257</v>
      </c>
    </row>
    <row r="25" spans="1:12" x14ac:dyDescent="0.2">
      <c r="A25" t="s">
        <v>350</v>
      </c>
      <c r="B25" t="s">
        <v>351</v>
      </c>
      <c r="K25" t="s">
        <v>352</v>
      </c>
      <c r="L25" t="s">
        <v>257</v>
      </c>
    </row>
    <row r="26" spans="1:12" x14ac:dyDescent="0.2">
      <c r="A26" t="s">
        <v>353</v>
      </c>
      <c r="B26" t="s">
        <v>354</v>
      </c>
    </row>
    <row r="27" spans="1:12" x14ac:dyDescent="0.2">
      <c r="A27" t="s">
        <v>355</v>
      </c>
      <c r="B27" t="s">
        <v>356</v>
      </c>
    </row>
    <row r="29" spans="1:12" x14ac:dyDescent="0.2">
      <c r="A29" t="s">
        <v>357</v>
      </c>
    </row>
    <row r="30" spans="1:12" x14ac:dyDescent="0.2">
      <c r="A30" t="s">
        <v>358</v>
      </c>
    </row>
    <row r="31" spans="1:12" x14ac:dyDescent="0.2">
      <c r="A31" s="8" t="s">
        <v>359</v>
      </c>
    </row>
  </sheetData>
  <dataValidations disablePrompts="1" count="1">
    <dataValidation allowBlank="1" showErrorMessage="1" sqref="F1 I1 L1" xr:uid="{00000000-0002-0000-0400-000000000000}"/>
  </dataValidations>
  <hyperlinks>
    <hyperlink ref="A31" r:id="rId1" xr:uid="{00000000-0004-0000-0400-000000000000}"/>
  </hyperlinks>
  <pageMargins left="0.7" right="0.7" top="0.75" bottom="0.75" header="0.3" footer="0.3"/>
  <pageSetup orientation="portrait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139"/>
  <sheetViews>
    <sheetView topLeftCell="A51" workbookViewId="0">
      <selection activeCell="B65" sqref="B65"/>
    </sheetView>
  </sheetViews>
  <sheetFormatPr baseColWidth="10" defaultColWidth="8.6640625" defaultRowHeight="15" x14ac:dyDescent="0.2"/>
  <cols>
    <col min="1" max="1" width="25" bestFit="1" customWidth="1"/>
    <col min="2" max="2" width="34.6640625" bestFit="1" customWidth="1"/>
    <col min="3" max="3" width="25" bestFit="1" customWidth="1"/>
    <col min="4" max="4" width="26.5" bestFit="1" customWidth="1"/>
    <col min="5" max="5" width="50.5" bestFit="1" customWidth="1"/>
    <col min="6" max="6" width="25" bestFit="1" customWidth="1"/>
    <col min="10" max="10" width="13.6640625" bestFit="1" customWidth="1"/>
    <col min="11" max="11" width="23.6640625" bestFit="1" customWidth="1"/>
  </cols>
  <sheetData>
    <row r="1" spans="1:12" x14ac:dyDescent="0.2">
      <c r="A1" s="3" t="s">
        <v>360</v>
      </c>
      <c r="D1" s="3" t="s">
        <v>361</v>
      </c>
      <c r="E1" t="s">
        <v>362</v>
      </c>
      <c r="F1" t="s">
        <v>363</v>
      </c>
    </row>
    <row r="2" spans="1:12" x14ac:dyDescent="0.2">
      <c r="A2" t="s">
        <v>364</v>
      </c>
      <c r="D2" t="s">
        <v>365</v>
      </c>
      <c r="E2" t="s">
        <v>366</v>
      </c>
      <c r="F2" t="s">
        <v>366</v>
      </c>
    </row>
    <row r="3" spans="1:12" x14ac:dyDescent="0.2">
      <c r="A3" t="s">
        <v>367</v>
      </c>
      <c r="D3" t="s">
        <v>368</v>
      </c>
      <c r="E3" t="s">
        <v>369</v>
      </c>
      <c r="F3" t="s">
        <v>370</v>
      </c>
    </row>
    <row r="4" spans="1:12" x14ac:dyDescent="0.2">
      <c r="A4" t="s">
        <v>371</v>
      </c>
      <c r="D4" t="s">
        <v>372</v>
      </c>
      <c r="E4" t="s">
        <v>373</v>
      </c>
      <c r="F4" t="s">
        <v>370</v>
      </c>
    </row>
    <row r="5" spans="1:12" x14ac:dyDescent="0.2">
      <c r="A5" t="s">
        <v>374</v>
      </c>
      <c r="D5" t="s">
        <v>375</v>
      </c>
      <c r="E5" t="s">
        <v>366</v>
      </c>
      <c r="F5" t="s">
        <v>366</v>
      </c>
    </row>
    <row r="6" spans="1:12" x14ac:dyDescent="0.2">
      <c r="A6" t="s">
        <v>376</v>
      </c>
      <c r="D6" t="s">
        <v>377</v>
      </c>
      <c r="E6" t="s">
        <v>369</v>
      </c>
      <c r="F6" t="s">
        <v>370</v>
      </c>
    </row>
    <row r="7" spans="1:12" x14ac:dyDescent="0.2">
      <c r="A7" t="s">
        <v>378</v>
      </c>
      <c r="D7" t="s">
        <v>379</v>
      </c>
      <c r="E7" t="s">
        <v>380</v>
      </c>
      <c r="F7" t="s">
        <v>370</v>
      </c>
    </row>
    <row r="8" spans="1:12" x14ac:dyDescent="0.2">
      <c r="A8" t="s">
        <v>381</v>
      </c>
      <c r="D8" t="s">
        <v>382</v>
      </c>
      <c r="E8" t="s">
        <v>383</v>
      </c>
      <c r="F8" t="s">
        <v>381</v>
      </c>
    </row>
    <row r="9" spans="1:12" x14ac:dyDescent="0.2">
      <c r="A9" t="s">
        <v>366</v>
      </c>
      <c r="D9" t="s">
        <v>384</v>
      </c>
      <c r="E9" t="s">
        <v>385</v>
      </c>
      <c r="F9" t="s">
        <v>364</v>
      </c>
    </row>
    <row r="10" spans="1:12" x14ac:dyDescent="0.2">
      <c r="D10" t="s">
        <v>386</v>
      </c>
      <c r="E10" t="s">
        <v>387</v>
      </c>
      <c r="F10" t="s">
        <v>364</v>
      </c>
    </row>
    <row r="11" spans="1:12" s="3" customFormat="1" x14ac:dyDescent="0.2">
      <c r="A11" s="3" t="s">
        <v>360</v>
      </c>
      <c r="D11" t="s">
        <v>388</v>
      </c>
      <c r="E11" t="s">
        <v>389</v>
      </c>
      <c r="F11" t="s">
        <v>390</v>
      </c>
      <c r="J11"/>
      <c r="K11"/>
      <c r="L11"/>
    </row>
    <row r="12" spans="1:12" x14ac:dyDescent="0.2">
      <c r="A12" t="s">
        <v>257</v>
      </c>
      <c r="D12" t="s">
        <v>391</v>
      </c>
      <c r="E12" t="s">
        <v>392</v>
      </c>
      <c r="F12" t="s">
        <v>371</v>
      </c>
    </row>
    <row r="13" spans="1:12" x14ac:dyDescent="0.2">
      <c r="A13" t="s">
        <v>269</v>
      </c>
      <c r="D13" t="s">
        <v>393</v>
      </c>
      <c r="E13" t="s">
        <v>394</v>
      </c>
      <c r="F13" t="s">
        <v>371</v>
      </c>
    </row>
    <row r="14" spans="1:12" x14ac:dyDescent="0.2">
      <c r="D14" t="s">
        <v>395</v>
      </c>
      <c r="E14" t="s">
        <v>396</v>
      </c>
      <c r="F14" t="s">
        <v>371</v>
      </c>
    </row>
    <row r="15" spans="1:12" x14ac:dyDescent="0.2">
      <c r="A15" s="3" t="s">
        <v>360</v>
      </c>
      <c r="D15" t="s">
        <v>397</v>
      </c>
      <c r="E15" t="s">
        <v>398</v>
      </c>
      <c r="F15" t="s">
        <v>371</v>
      </c>
    </row>
    <row r="16" spans="1:12" x14ac:dyDescent="0.2">
      <c r="A16" t="s">
        <v>116</v>
      </c>
      <c r="D16" t="s">
        <v>399</v>
      </c>
      <c r="E16" t="s">
        <v>400</v>
      </c>
      <c r="F16" t="s">
        <v>371</v>
      </c>
    </row>
    <row r="17" spans="1:12" x14ac:dyDescent="0.2">
      <c r="A17" t="s">
        <v>104</v>
      </c>
      <c r="D17" t="s">
        <v>401</v>
      </c>
      <c r="E17" t="s">
        <v>402</v>
      </c>
      <c r="F17" t="s">
        <v>364</v>
      </c>
    </row>
    <row r="18" spans="1:12" x14ac:dyDescent="0.2">
      <c r="A18" t="s">
        <v>403</v>
      </c>
      <c r="D18" t="s">
        <v>404</v>
      </c>
      <c r="E18" t="s">
        <v>405</v>
      </c>
      <c r="F18" t="s">
        <v>364</v>
      </c>
    </row>
    <row r="19" spans="1:12" x14ac:dyDescent="0.2">
      <c r="A19" t="s">
        <v>89</v>
      </c>
      <c r="D19" t="s">
        <v>406</v>
      </c>
      <c r="E19" t="s">
        <v>407</v>
      </c>
      <c r="F19" t="s">
        <v>376</v>
      </c>
    </row>
    <row r="20" spans="1:12" x14ac:dyDescent="0.2">
      <c r="D20" t="s">
        <v>408</v>
      </c>
      <c r="E20" t="s">
        <v>409</v>
      </c>
      <c r="F20" t="s">
        <v>376</v>
      </c>
    </row>
    <row r="21" spans="1:12" x14ac:dyDescent="0.2">
      <c r="A21" s="3" t="s">
        <v>410</v>
      </c>
      <c r="D21" t="s">
        <v>411</v>
      </c>
      <c r="E21" t="s">
        <v>412</v>
      </c>
      <c r="F21" t="s">
        <v>366</v>
      </c>
    </row>
    <row r="22" spans="1:12" x14ac:dyDescent="0.2">
      <c r="A22" t="s">
        <v>413</v>
      </c>
      <c r="D22" t="s">
        <v>414</v>
      </c>
      <c r="E22" t="s">
        <v>415</v>
      </c>
      <c r="F22" t="s">
        <v>366</v>
      </c>
    </row>
    <row r="23" spans="1:12" x14ac:dyDescent="0.2">
      <c r="A23" t="s">
        <v>416</v>
      </c>
      <c r="D23" t="s">
        <v>417</v>
      </c>
      <c r="E23" t="s">
        <v>418</v>
      </c>
      <c r="F23" t="s">
        <v>366</v>
      </c>
    </row>
    <row r="24" spans="1:12" x14ac:dyDescent="0.2">
      <c r="D24" t="s">
        <v>419</v>
      </c>
      <c r="E24" t="s">
        <v>420</v>
      </c>
      <c r="F24" t="s">
        <v>371</v>
      </c>
      <c r="J24" t="s">
        <v>421</v>
      </c>
      <c r="K24" t="s">
        <v>405</v>
      </c>
      <c r="L24" t="s">
        <v>364</v>
      </c>
    </row>
    <row r="25" spans="1:12" x14ac:dyDescent="0.2">
      <c r="A25" t="s">
        <v>422</v>
      </c>
      <c r="D25" t="s">
        <v>423</v>
      </c>
      <c r="E25" t="s">
        <v>424</v>
      </c>
      <c r="F25" t="s">
        <v>370</v>
      </c>
    </row>
    <row r="26" spans="1:12" x14ac:dyDescent="0.2">
      <c r="A26" t="s">
        <v>425</v>
      </c>
      <c r="D26" t="s">
        <v>426</v>
      </c>
      <c r="E26" t="s">
        <v>427</v>
      </c>
      <c r="F26" t="s">
        <v>366</v>
      </c>
    </row>
    <row r="27" spans="1:12" x14ac:dyDescent="0.2">
      <c r="A27" t="s">
        <v>428</v>
      </c>
    </row>
    <row r="28" spans="1:12" x14ac:dyDescent="0.2">
      <c r="A28" t="s">
        <v>429</v>
      </c>
    </row>
    <row r="29" spans="1:12" x14ac:dyDescent="0.2">
      <c r="A29" t="s">
        <v>430</v>
      </c>
    </row>
    <row r="31" spans="1:12" x14ac:dyDescent="0.2">
      <c r="A31" t="s">
        <v>52</v>
      </c>
      <c r="B31" t="s">
        <v>431</v>
      </c>
      <c r="F31" t="s">
        <v>432</v>
      </c>
    </row>
    <row r="32" spans="1:12" x14ac:dyDescent="0.2">
      <c r="A32" t="s">
        <v>433</v>
      </c>
      <c r="B32" t="s">
        <v>434</v>
      </c>
      <c r="D32" t="s">
        <v>435</v>
      </c>
      <c r="E32" t="s">
        <v>432</v>
      </c>
      <c r="F32" t="s">
        <v>403</v>
      </c>
    </row>
    <row r="33" spans="1:6" x14ac:dyDescent="0.2">
      <c r="A33" t="s">
        <v>436</v>
      </c>
      <c r="B33" t="s">
        <v>437</v>
      </c>
      <c r="D33" t="s">
        <v>145</v>
      </c>
      <c r="E33" t="s">
        <v>438</v>
      </c>
      <c r="F33" t="s">
        <v>116</v>
      </c>
    </row>
    <row r="34" spans="1:6" x14ac:dyDescent="0.2">
      <c r="A34" t="s">
        <v>439</v>
      </c>
      <c r="B34" t="s">
        <v>440</v>
      </c>
      <c r="D34" t="s">
        <v>441</v>
      </c>
      <c r="E34" t="s">
        <v>442</v>
      </c>
      <c r="F34" t="s">
        <v>116</v>
      </c>
    </row>
    <row r="35" spans="1:6" x14ac:dyDescent="0.2">
      <c r="A35" t="s">
        <v>443</v>
      </c>
      <c r="B35" t="s">
        <v>444</v>
      </c>
      <c r="D35" t="s">
        <v>445</v>
      </c>
      <c r="E35" t="s">
        <v>446</v>
      </c>
      <c r="F35" t="s">
        <v>116</v>
      </c>
    </row>
    <row r="36" spans="1:6" x14ac:dyDescent="0.2">
      <c r="D36" t="s">
        <v>447</v>
      </c>
      <c r="E36" t="s">
        <v>448</v>
      </c>
      <c r="F36" t="s">
        <v>104</v>
      </c>
    </row>
    <row r="37" spans="1:6" x14ac:dyDescent="0.2">
      <c r="A37" t="s">
        <v>449</v>
      </c>
      <c r="D37" t="s">
        <v>450</v>
      </c>
      <c r="E37" t="s">
        <v>451</v>
      </c>
      <c r="F37" t="s">
        <v>104</v>
      </c>
    </row>
    <row r="38" spans="1:6" x14ac:dyDescent="0.2">
      <c r="A38" t="s">
        <v>452</v>
      </c>
      <c r="D38" t="s">
        <v>453</v>
      </c>
      <c r="E38" t="s">
        <v>454</v>
      </c>
      <c r="F38" t="s">
        <v>104</v>
      </c>
    </row>
    <row r="39" spans="1:6" x14ac:dyDescent="0.2">
      <c r="A39" t="s">
        <v>455</v>
      </c>
      <c r="D39" t="s">
        <v>456</v>
      </c>
      <c r="E39" t="s">
        <v>457</v>
      </c>
      <c r="F39" t="s">
        <v>104</v>
      </c>
    </row>
    <row r="40" spans="1:6" x14ac:dyDescent="0.2">
      <c r="A40" t="s">
        <v>458</v>
      </c>
      <c r="D40" t="s">
        <v>459</v>
      </c>
      <c r="E40" t="s">
        <v>460</v>
      </c>
      <c r="F40" t="s">
        <v>104</v>
      </c>
    </row>
    <row r="41" spans="1:6" x14ac:dyDescent="0.2">
      <c r="D41" t="s">
        <v>461</v>
      </c>
      <c r="E41" t="s">
        <v>462</v>
      </c>
      <c r="F41" t="s">
        <v>104</v>
      </c>
    </row>
    <row r="42" spans="1:6" x14ac:dyDescent="0.2">
      <c r="A42" t="s">
        <v>60</v>
      </c>
      <c r="B42" t="s">
        <v>431</v>
      </c>
      <c r="D42" t="s">
        <v>463</v>
      </c>
      <c r="E42" t="s">
        <v>464</v>
      </c>
      <c r="F42" t="s">
        <v>104</v>
      </c>
    </row>
    <row r="43" spans="1:6" x14ac:dyDescent="0.2">
      <c r="A43" t="s">
        <v>465</v>
      </c>
      <c r="B43" t="s">
        <v>466</v>
      </c>
      <c r="D43" t="s">
        <v>467</v>
      </c>
      <c r="E43" t="s">
        <v>464</v>
      </c>
      <c r="F43" t="s">
        <v>116</v>
      </c>
    </row>
    <row r="44" spans="1:6" x14ac:dyDescent="0.2">
      <c r="A44" t="s">
        <v>468</v>
      </c>
      <c r="B44" t="s">
        <v>469</v>
      </c>
      <c r="D44" t="s">
        <v>470</v>
      </c>
      <c r="E44" t="s">
        <v>471</v>
      </c>
      <c r="F44" t="s">
        <v>116</v>
      </c>
    </row>
    <row r="45" spans="1:6" x14ac:dyDescent="0.2">
      <c r="A45" t="s">
        <v>472</v>
      </c>
      <c r="B45" t="s">
        <v>473</v>
      </c>
      <c r="D45" t="s">
        <v>133</v>
      </c>
      <c r="E45" t="s">
        <v>134</v>
      </c>
      <c r="F45" t="s">
        <v>403</v>
      </c>
    </row>
    <row r="46" spans="1:6" x14ac:dyDescent="0.2">
      <c r="D46" t="s">
        <v>147</v>
      </c>
      <c r="E46" t="s">
        <v>148</v>
      </c>
      <c r="F46" t="s">
        <v>403</v>
      </c>
    </row>
    <row r="47" spans="1:6" x14ac:dyDescent="0.2">
      <c r="A47" t="s">
        <v>62</v>
      </c>
      <c r="B47" t="s">
        <v>474</v>
      </c>
      <c r="D47" t="s">
        <v>149</v>
      </c>
      <c r="E47" t="s">
        <v>475</v>
      </c>
      <c r="F47" t="s">
        <v>403</v>
      </c>
    </row>
    <row r="48" spans="1:6" x14ac:dyDescent="0.2">
      <c r="A48" t="s">
        <v>476</v>
      </c>
      <c r="B48" t="s">
        <v>477</v>
      </c>
      <c r="D48" t="s">
        <v>151</v>
      </c>
      <c r="E48" t="s">
        <v>152</v>
      </c>
      <c r="F48" t="s">
        <v>89</v>
      </c>
    </row>
    <row r="49" spans="1:6" x14ac:dyDescent="0.2">
      <c r="A49" t="s">
        <v>478</v>
      </c>
      <c r="B49" t="s">
        <v>479</v>
      </c>
      <c r="D49" t="s">
        <v>480</v>
      </c>
      <c r="E49" t="s">
        <v>95</v>
      </c>
      <c r="F49" t="s">
        <v>89</v>
      </c>
    </row>
    <row r="50" spans="1:6" x14ac:dyDescent="0.2">
      <c r="A50" t="s">
        <v>481</v>
      </c>
      <c r="B50" t="s">
        <v>482</v>
      </c>
      <c r="D50" t="s">
        <v>483</v>
      </c>
      <c r="E50" t="s">
        <v>95</v>
      </c>
      <c r="F50" t="s">
        <v>89</v>
      </c>
    </row>
    <row r="51" spans="1:6" x14ac:dyDescent="0.2">
      <c r="A51" t="s">
        <v>484</v>
      </c>
      <c r="B51" t="s">
        <v>485</v>
      </c>
      <c r="D51" t="s">
        <v>486</v>
      </c>
      <c r="E51" t="s">
        <v>487</v>
      </c>
    </row>
    <row r="52" spans="1:6" x14ac:dyDescent="0.2">
      <c r="A52" t="s">
        <v>488</v>
      </c>
      <c r="B52" t="s">
        <v>489</v>
      </c>
    </row>
    <row r="53" spans="1:6" x14ac:dyDescent="0.2">
      <c r="A53" t="s">
        <v>433</v>
      </c>
      <c r="B53" t="s">
        <v>490</v>
      </c>
    </row>
    <row r="54" spans="1:6" x14ac:dyDescent="0.2">
      <c r="A54" t="s">
        <v>436</v>
      </c>
      <c r="B54" t="s">
        <v>491</v>
      </c>
    </row>
    <row r="55" spans="1:6" x14ac:dyDescent="0.2">
      <c r="A55" t="s">
        <v>439</v>
      </c>
      <c r="B55" t="s">
        <v>492</v>
      </c>
    </row>
    <row r="56" spans="1:6" x14ac:dyDescent="0.2">
      <c r="A56" t="s">
        <v>443</v>
      </c>
      <c r="B56" t="s">
        <v>493</v>
      </c>
    </row>
    <row r="58" spans="1:6" x14ac:dyDescent="0.2">
      <c r="A58" t="s">
        <v>67</v>
      </c>
      <c r="B58" t="s">
        <v>474</v>
      </c>
    </row>
    <row r="59" spans="1:6" x14ac:dyDescent="0.2">
      <c r="A59" t="s">
        <v>494</v>
      </c>
      <c r="B59" t="s">
        <v>495</v>
      </c>
    </row>
    <row r="60" spans="1:6" x14ac:dyDescent="0.2">
      <c r="A60" t="s">
        <v>425</v>
      </c>
      <c r="B60" t="s">
        <v>496</v>
      </c>
    </row>
    <row r="61" spans="1:6" x14ac:dyDescent="0.2">
      <c r="A61" t="s">
        <v>497</v>
      </c>
      <c r="B61" t="s">
        <v>498</v>
      </c>
    </row>
    <row r="62" spans="1:6" x14ac:dyDescent="0.2">
      <c r="A62" t="s">
        <v>428</v>
      </c>
      <c r="B62" t="s">
        <v>499</v>
      </c>
    </row>
    <row r="63" spans="1:6" x14ac:dyDescent="0.2">
      <c r="A63" t="s">
        <v>500</v>
      </c>
      <c r="B63" t="s">
        <v>501</v>
      </c>
    </row>
    <row r="64" spans="1:6" x14ac:dyDescent="0.2">
      <c r="A64" t="s">
        <v>502</v>
      </c>
      <c r="B64" t="s">
        <v>503</v>
      </c>
    </row>
    <row r="65" spans="1:2" x14ac:dyDescent="0.2">
      <c r="A65" t="s">
        <v>504</v>
      </c>
      <c r="B65" t="s">
        <v>505</v>
      </c>
    </row>
    <row r="66" spans="1:2" x14ac:dyDescent="0.2">
      <c r="A66" t="s">
        <v>506</v>
      </c>
      <c r="B66" t="s">
        <v>507</v>
      </c>
    </row>
    <row r="69" spans="1:2" x14ac:dyDescent="0.2">
      <c r="A69" s="3" t="s">
        <v>65</v>
      </c>
      <c r="B69" t="s">
        <v>508</v>
      </c>
    </row>
    <row r="70" spans="1:2" x14ac:dyDescent="0.2">
      <c r="A70" t="s">
        <v>256</v>
      </c>
      <c r="B70" t="s">
        <v>257</v>
      </c>
    </row>
    <row r="71" spans="1:2" x14ac:dyDescent="0.2">
      <c r="A71" t="s">
        <v>260</v>
      </c>
      <c r="B71" t="s">
        <v>257</v>
      </c>
    </row>
    <row r="72" spans="1:2" x14ac:dyDescent="0.2">
      <c r="A72" t="s">
        <v>264</v>
      </c>
      <c r="B72" t="s">
        <v>257</v>
      </c>
    </row>
    <row r="73" spans="1:2" x14ac:dyDescent="0.2">
      <c r="A73" t="s">
        <v>268</v>
      </c>
      <c r="B73" t="s">
        <v>269</v>
      </c>
    </row>
    <row r="74" spans="1:2" x14ac:dyDescent="0.2">
      <c r="A74" t="s">
        <v>273</v>
      </c>
      <c r="B74" t="s">
        <v>257</v>
      </c>
    </row>
    <row r="75" spans="1:2" x14ac:dyDescent="0.2">
      <c r="A75" t="s">
        <v>277</v>
      </c>
      <c r="B75" t="s">
        <v>257</v>
      </c>
    </row>
    <row r="76" spans="1:2" x14ac:dyDescent="0.2">
      <c r="A76" t="s">
        <v>281</v>
      </c>
      <c r="B76" t="s">
        <v>257</v>
      </c>
    </row>
    <row r="77" spans="1:2" x14ac:dyDescent="0.2">
      <c r="A77" t="s">
        <v>285</v>
      </c>
      <c r="B77" t="s">
        <v>257</v>
      </c>
    </row>
    <row r="78" spans="1:2" x14ac:dyDescent="0.2">
      <c r="A78" t="s">
        <v>289</v>
      </c>
      <c r="B78" t="s">
        <v>257</v>
      </c>
    </row>
    <row r="79" spans="1:2" x14ac:dyDescent="0.2">
      <c r="A79" t="s">
        <v>293</v>
      </c>
      <c r="B79" t="s">
        <v>257</v>
      </c>
    </row>
    <row r="80" spans="1:2" x14ac:dyDescent="0.2">
      <c r="A80" t="s">
        <v>297</v>
      </c>
      <c r="B80" t="s">
        <v>269</v>
      </c>
    </row>
    <row r="81" spans="1:2" x14ac:dyDescent="0.2">
      <c r="A81" t="s">
        <v>301</v>
      </c>
      <c r="B81" t="s">
        <v>257</v>
      </c>
    </row>
    <row r="82" spans="1:2" x14ac:dyDescent="0.2">
      <c r="A82" t="s">
        <v>305</v>
      </c>
      <c r="B82" t="s">
        <v>257</v>
      </c>
    </row>
    <row r="83" spans="1:2" x14ac:dyDescent="0.2">
      <c r="A83" t="s">
        <v>309</v>
      </c>
      <c r="B83" t="s">
        <v>269</v>
      </c>
    </row>
    <row r="84" spans="1:2" x14ac:dyDescent="0.2">
      <c r="A84" t="s">
        <v>312</v>
      </c>
      <c r="B84" t="s">
        <v>269</v>
      </c>
    </row>
    <row r="85" spans="1:2" x14ac:dyDescent="0.2">
      <c r="A85" t="s">
        <v>315</v>
      </c>
      <c r="B85" t="s">
        <v>257</v>
      </c>
    </row>
    <row r="86" spans="1:2" x14ac:dyDescent="0.2">
      <c r="A86" t="s">
        <v>319</v>
      </c>
      <c r="B86" t="s">
        <v>269</v>
      </c>
    </row>
    <row r="87" spans="1:2" x14ac:dyDescent="0.2">
      <c r="A87" t="s">
        <v>324</v>
      </c>
      <c r="B87" t="s">
        <v>257</v>
      </c>
    </row>
    <row r="88" spans="1:2" x14ac:dyDescent="0.2">
      <c r="A88" t="s">
        <v>328</v>
      </c>
      <c r="B88" t="s">
        <v>269</v>
      </c>
    </row>
    <row r="89" spans="1:2" x14ac:dyDescent="0.2">
      <c r="A89" t="s">
        <v>332</v>
      </c>
      <c r="B89" t="s">
        <v>257</v>
      </c>
    </row>
    <row r="90" spans="1:2" x14ac:dyDescent="0.2">
      <c r="A90" t="s">
        <v>337</v>
      </c>
      <c r="B90" t="s">
        <v>269</v>
      </c>
    </row>
    <row r="91" spans="1:2" x14ac:dyDescent="0.2">
      <c r="A91" t="s">
        <v>342</v>
      </c>
      <c r="B91" t="s">
        <v>257</v>
      </c>
    </row>
    <row r="92" spans="1:2" x14ac:dyDescent="0.2">
      <c r="A92" t="s">
        <v>347</v>
      </c>
      <c r="B92" t="s">
        <v>269</v>
      </c>
    </row>
    <row r="93" spans="1:2" x14ac:dyDescent="0.2">
      <c r="A93" t="s">
        <v>258</v>
      </c>
      <c r="B93" t="s">
        <v>257</v>
      </c>
    </row>
    <row r="94" spans="1:2" x14ac:dyDescent="0.2">
      <c r="A94" t="s">
        <v>261</v>
      </c>
      <c r="B94" t="s">
        <v>257</v>
      </c>
    </row>
    <row r="95" spans="1:2" x14ac:dyDescent="0.2">
      <c r="A95" t="s">
        <v>265</v>
      </c>
      <c r="B95" t="s">
        <v>257</v>
      </c>
    </row>
    <row r="96" spans="1:2" x14ac:dyDescent="0.2">
      <c r="A96" t="s">
        <v>270</v>
      </c>
      <c r="B96" t="s">
        <v>269</v>
      </c>
    </row>
    <row r="97" spans="1:2" x14ac:dyDescent="0.2">
      <c r="A97" t="s">
        <v>274</v>
      </c>
      <c r="B97" t="s">
        <v>257</v>
      </c>
    </row>
    <row r="98" spans="1:2" x14ac:dyDescent="0.2">
      <c r="A98" t="s">
        <v>278</v>
      </c>
      <c r="B98" t="s">
        <v>269</v>
      </c>
    </row>
    <row r="99" spans="1:2" x14ac:dyDescent="0.2">
      <c r="A99" t="s">
        <v>282</v>
      </c>
      <c r="B99" t="s">
        <v>257</v>
      </c>
    </row>
    <row r="100" spans="1:2" x14ac:dyDescent="0.2">
      <c r="A100" t="s">
        <v>286</v>
      </c>
      <c r="B100" t="s">
        <v>257</v>
      </c>
    </row>
    <row r="101" spans="1:2" x14ac:dyDescent="0.2">
      <c r="A101" t="s">
        <v>290</v>
      </c>
      <c r="B101" t="s">
        <v>257</v>
      </c>
    </row>
    <row r="102" spans="1:2" x14ac:dyDescent="0.2">
      <c r="A102" t="s">
        <v>294</v>
      </c>
      <c r="B102" t="s">
        <v>257</v>
      </c>
    </row>
    <row r="103" spans="1:2" x14ac:dyDescent="0.2">
      <c r="A103" t="s">
        <v>298</v>
      </c>
      <c r="B103" t="s">
        <v>269</v>
      </c>
    </row>
    <row r="104" spans="1:2" x14ac:dyDescent="0.2">
      <c r="A104" t="s">
        <v>302</v>
      </c>
      <c r="B104" t="s">
        <v>269</v>
      </c>
    </row>
    <row r="105" spans="1:2" x14ac:dyDescent="0.2">
      <c r="A105" t="s">
        <v>306</v>
      </c>
      <c r="B105" t="s">
        <v>257</v>
      </c>
    </row>
    <row r="106" spans="1:2" x14ac:dyDescent="0.2">
      <c r="A106" t="s">
        <v>310</v>
      </c>
      <c r="B106" t="s">
        <v>257</v>
      </c>
    </row>
    <row r="107" spans="1:2" x14ac:dyDescent="0.2">
      <c r="A107" t="s">
        <v>313</v>
      </c>
      <c r="B107" t="s">
        <v>257</v>
      </c>
    </row>
    <row r="108" spans="1:2" x14ac:dyDescent="0.2">
      <c r="A108" t="s">
        <v>316</v>
      </c>
      <c r="B108" t="s">
        <v>257</v>
      </c>
    </row>
    <row r="109" spans="1:2" x14ac:dyDescent="0.2">
      <c r="A109" t="s">
        <v>320</v>
      </c>
      <c r="B109" t="s">
        <v>257</v>
      </c>
    </row>
    <row r="110" spans="1:2" x14ac:dyDescent="0.2">
      <c r="A110" t="s">
        <v>325</v>
      </c>
      <c r="B110" t="s">
        <v>257</v>
      </c>
    </row>
    <row r="111" spans="1:2" x14ac:dyDescent="0.2">
      <c r="A111" t="s">
        <v>329</v>
      </c>
      <c r="B111" t="s">
        <v>257</v>
      </c>
    </row>
    <row r="112" spans="1:2" x14ac:dyDescent="0.2">
      <c r="A112" t="s">
        <v>333</v>
      </c>
      <c r="B112" t="s">
        <v>269</v>
      </c>
    </row>
    <row r="113" spans="1:2" x14ac:dyDescent="0.2">
      <c r="A113" t="s">
        <v>338</v>
      </c>
      <c r="B113" t="s">
        <v>269</v>
      </c>
    </row>
    <row r="114" spans="1:2" x14ac:dyDescent="0.2">
      <c r="A114" t="s">
        <v>343</v>
      </c>
      <c r="B114" t="s">
        <v>269</v>
      </c>
    </row>
    <row r="115" spans="1:2" x14ac:dyDescent="0.2">
      <c r="A115" t="s">
        <v>348</v>
      </c>
      <c r="B115" t="s">
        <v>269</v>
      </c>
    </row>
    <row r="116" spans="1:2" x14ac:dyDescent="0.2">
      <c r="A116" t="s">
        <v>259</v>
      </c>
      <c r="B116" t="s">
        <v>257</v>
      </c>
    </row>
    <row r="117" spans="1:2" x14ac:dyDescent="0.2">
      <c r="A117" t="s">
        <v>262</v>
      </c>
      <c r="B117" t="s">
        <v>257</v>
      </c>
    </row>
    <row r="118" spans="1:2" x14ac:dyDescent="0.2">
      <c r="A118" t="s">
        <v>266</v>
      </c>
      <c r="B118" t="s">
        <v>257</v>
      </c>
    </row>
    <row r="119" spans="1:2" x14ac:dyDescent="0.2">
      <c r="A119" t="s">
        <v>271</v>
      </c>
      <c r="B119" t="s">
        <v>257</v>
      </c>
    </row>
    <row r="120" spans="1:2" x14ac:dyDescent="0.2">
      <c r="A120" t="s">
        <v>275</v>
      </c>
      <c r="B120" t="s">
        <v>257</v>
      </c>
    </row>
    <row r="121" spans="1:2" x14ac:dyDescent="0.2">
      <c r="A121" t="s">
        <v>279</v>
      </c>
      <c r="B121" t="s">
        <v>257</v>
      </c>
    </row>
    <row r="122" spans="1:2" x14ac:dyDescent="0.2">
      <c r="A122" t="s">
        <v>283</v>
      </c>
      <c r="B122" t="s">
        <v>257</v>
      </c>
    </row>
    <row r="123" spans="1:2" x14ac:dyDescent="0.2">
      <c r="A123" t="s">
        <v>287</v>
      </c>
      <c r="B123" t="s">
        <v>257</v>
      </c>
    </row>
    <row r="124" spans="1:2" x14ac:dyDescent="0.2">
      <c r="A124" t="s">
        <v>291</v>
      </c>
      <c r="B124" t="s">
        <v>257</v>
      </c>
    </row>
    <row r="125" spans="1:2" x14ac:dyDescent="0.2">
      <c r="A125" t="s">
        <v>295</v>
      </c>
      <c r="B125" t="s">
        <v>257</v>
      </c>
    </row>
    <row r="126" spans="1:2" x14ac:dyDescent="0.2">
      <c r="A126" t="s">
        <v>299</v>
      </c>
      <c r="B126" t="s">
        <v>269</v>
      </c>
    </row>
    <row r="127" spans="1:2" x14ac:dyDescent="0.2">
      <c r="A127" t="s">
        <v>303</v>
      </c>
      <c r="B127" t="s">
        <v>257</v>
      </c>
    </row>
    <row r="128" spans="1:2" x14ac:dyDescent="0.2">
      <c r="A128" t="s">
        <v>307</v>
      </c>
      <c r="B128" t="s">
        <v>269</v>
      </c>
    </row>
    <row r="129" spans="1:2" x14ac:dyDescent="0.2">
      <c r="A129" t="s">
        <v>311</v>
      </c>
      <c r="B129" t="s">
        <v>257</v>
      </c>
    </row>
    <row r="130" spans="1:2" x14ac:dyDescent="0.2">
      <c r="A130" t="s">
        <v>314</v>
      </c>
      <c r="B130" t="s">
        <v>257</v>
      </c>
    </row>
    <row r="131" spans="1:2" x14ac:dyDescent="0.2">
      <c r="A131" t="s">
        <v>317</v>
      </c>
      <c r="B131" t="s">
        <v>269</v>
      </c>
    </row>
    <row r="132" spans="1:2" x14ac:dyDescent="0.2">
      <c r="A132" t="s">
        <v>321</v>
      </c>
      <c r="B132" t="s">
        <v>257</v>
      </c>
    </row>
    <row r="133" spans="1:2" x14ac:dyDescent="0.2">
      <c r="A133" t="s">
        <v>326</v>
      </c>
      <c r="B133" t="s">
        <v>269</v>
      </c>
    </row>
    <row r="134" spans="1:2" x14ac:dyDescent="0.2">
      <c r="A134" t="s">
        <v>330</v>
      </c>
      <c r="B134" t="s">
        <v>269</v>
      </c>
    </row>
    <row r="135" spans="1:2" x14ac:dyDescent="0.2">
      <c r="A135" t="s">
        <v>334</v>
      </c>
      <c r="B135" t="s">
        <v>257</v>
      </c>
    </row>
    <row r="136" spans="1:2" x14ac:dyDescent="0.2">
      <c r="A136" t="s">
        <v>339</v>
      </c>
      <c r="B136" t="s">
        <v>257</v>
      </c>
    </row>
    <row r="137" spans="1:2" x14ac:dyDescent="0.2">
      <c r="A137" t="s">
        <v>344</v>
      </c>
      <c r="B137" t="s">
        <v>257</v>
      </c>
    </row>
    <row r="138" spans="1:2" x14ac:dyDescent="0.2">
      <c r="A138" t="s">
        <v>349</v>
      </c>
      <c r="B138" t="s">
        <v>257</v>
      </c>
    </row>
    <row r="139" spans="1:2" x14ac:dyDescent="0.2">
      <c r="A139" t="s">
        <v>352</v>
      </c>
      <c r="B139" t="s">
        <v>257</v>
      </c>
    </row>
  </sheetData>
  <sortState xmlns:xlrd2="http://schemas.microsoft.com/office/spreadsheetml/2017/richdata2" ref="D2:F24">
    <sortCondition ref="D2:D24"/>
  </sortState>
  <dataValidations count="1">
    <dataValidation allowBlank="1" showErrorMessage="1" sqref="B69" xr:uid="{00000000-0002-0000-0500-000000000000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10</vt:i4>
      </vt:variant>
    </vt:vector>
  </HeadingPairs>
  <TitlesOfParts>
    <vt:vector size="17" baseType="lpstr">
      <vt:lpstr>Planner</vt:lpstr>
      <vt:lpstr>Notes</vt:lpstr>
      <vt:lpstr>Lab-Bearing Science Courses</vt:lpstr>
      <vt:lpstr>Basic Science Details</vt:lpstr>
      <vt:lpstr>Approved GTEs</vt:lpstr>
      <vt:lpstr>Theme Details</vt:lpstr>
      <vt:lpstr>Options</vt:lpstr>
      <vt:lpstr>BasicEngAreas</vt:lpstr>
      <vt:lpstr>CSChoice</vt:lpstr>
      <vt:lpstr>IEMSChoice1</vt:lpstr>
      <vt:lpstr>IEMSChoice2</vt:lpstr>
      <vt:lpstr>IEMSChoice3</vt:lpstr>
      <vt:lpstr>IEORChoice</vt:lpstr>
      <vt:lpstr>MSChoice</vt:lpstr>
      <vt:lpstr>ScienceAreas</vt:lpstr>
      <vt:lpstr>SpeechChoice</vt:lpstr>
      <vt:lpstr>ThemeAreas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Jill Wilson</dc:creator>
  <cp:keywords/>
  <dc:description/>
  <cp:lastModifiedBy>Marita Labedz Poll</cp:lastModifiedBy>
  <cp:revision/>
  <dcterms:created xsi:type="dcterms:W3CDTF">2011-09-12T18:56:00Z</dcterms:created>
  <dcterms:modified xsi:type="dcterms:W3CDTF">2025-09-05T20:50:18Z</dcterms:modified>
  <cp:category/>
  <cp:contentStatus/>
</cp:coreProperties>
</file>